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antobono.local\localcloud\Provveditorato\RAGOSTA\GARE SIAPS\TUBI, CATETERI E SONDE - LOTTI DESERTI\INDIZIONE\"/>
    </mc:Choice>
  </mc:AlternateContent>
  <xr:revisionPtr revIDLastSave="0" documentId="13_ncr:1_{BF3C3FFD-4D80-49D7-9D26-A4708D492617}" xr6:coauthVersionLast="47" xr6:coauthVersionMax="47" xr10:uidLastSave="{00000000-0000-0000-0000-000000000000}"/>
  <bookViews>
    <workbookView xWindow="-120" yWindow="-120" windowWidth="29040" windowHeight="15720" xr2:uid="{BBBDFC73-45DC-43A0-AFF3-271760D43646}"/>
  </bookViews>
  <sheets>
    <sheet name="Foglio1" sheetId="1" r:id="rId1"/>
  </sheets>
  <definedNames>
    <definedName name="_xlnm.Print_Area" localSheetId="0">Foglio1!$A:$F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1" l="1"/>
  <c r="F90" i="1"/>
  <c r="F89" i="1"/>
  <c r="F88" i="1"/>
  <c r="F87" i="1"/>
  <c r="F86" i="1"/>
  <c r="F85" i="1"/>
  <c r="F84" i="1"/>
  <c r="F83" i="1"/>
  <c r="F81" i="1"/>
  <c r="F80" i="1"/>
  <c r="F78" i="1"/>
  <c r="F74"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18" i="1"/>
  <c r="F15" i="1"/>
  <c r="F14" i="1"/>
  <c r="F13" i="1"/>
  <c r="F12" i="1"/>
  <c r="F11" i="1"/>
  <c r="F10" i="1"/>
  <c r="F9" i="1"/>
  <c r="F8" i="1"/>
  <c r="F7" i="1"/>
  <c r="F6" i="1"/>
  <c r="F5" i="1"/>
  <c r="F4" i="1"/>
  <c r="F3" i="1"/>
  <c r="F92" i="1" l="1"/>
</calcChain>
</file>

<file path=xl/sharedStrings.xml><?xml version="1.0" encoding="utf-8"?>
<sst xmlns="http://schemas.openxmlformats.org/spreadsheetml/2006/main" count="262" uniqueCount="198">
  <si>
    <t>Lotto</t>
  </si>
  <si>
    <t>CND</t>
  </si>
  <si>
    <t>QUANTITA'       TRIENNALE</t>
  </si>
  <si>
    <t>Prezzo unitario a base d'asta</t>
  </si>
  <si>
    <t>Prezzo totale per lotto</t>
  </si>
  <si>
    <t>A0601010201</t>
  </si>
  <si>
    <t>Drenaggi toracici Montenovesi sterili monocamera adulti da  2000 ml circa</t>
  </si>
  <si>
    <t>Drenaggi toracici Montenovesi sterili monocamera adulti da  90  ml circa</t>
  </si>
  <si>
    <t>A06010199</t>
  </si>
  <si>
    <t>Drenaggi laminari tipo Penrose  in lattice sterili mis:6 mm,circa lunghezza  da 30 cm circa a 50 cm circa</t>
  </si>
  <si>
    <t>Drenaggi laminari tipo Penrose in lattice sterili mis:8 mm circa, lunghezza da  30 cm circa a 50 cm circa</t>
  </si>
  <si>
    <t>Drenaggi laminari tipo Penrose in lattice sterili mis:10 mm circa ,lunghezza da 30 cm circa a 50 cm circa</t>
  </si>
  <si>
    <t>Drenaggi laminari tipo Penrose in lattice sterili mis:12 mm  o 13 mm,  lunghezza  da 30 cm circa a 50 cm circa</t>
  </si>
  <si>
    <t>A0601010102</t>
  </si>
  <si>
    <t>Sacca per sistema di drenaggio in aspirazione, con valvola antireflusso e connettore a y, 150 ml</t>
  </si>
  <si>
    <t>A0601010402</t>
  </si>
  <si>
    <t>Tubo di drenaggio  radiopaco, rotondo in unica estrusione in silicone blake , misure Fr 10, 15 ,19</t>
  </si>
  <si>
    <t>A0680</t>
  </si>
  <si>
    <t>Set aspirazione Yancauer punta standard ad aspirazione controllata in otorino, con tubo diametro ch 24 diametro interno 5,6 mm circa, diametro esterno 8 mm circa, lunghezza 210 cm circa, dotato di connettore tagliabile</t>
  </si>
  <si>
    <t>Cannula monouso sterile in pvc medicale atossico per aspirazione chirurgica tipo yancauer rigido, trasparente, impugnatura ergonomica ed antiscivolo, punta aperta senza valvola di controllo dell'aspirazione, raccordo  conico universale al tubo mis: ch 18 lungo 25 cm circa, punta a bulbo e foro centrale piccolo e 4 fori piccoli laterali</t>
  </si>
  <si>
    <t>C010201</t>
  </si>
  <si>
    <t>Set di drenaggio pleurico percutaneo con catetere Pigtail  mis. Varie</t>
  </si>
  <si>
    <t>C010402</t>
  </si>
  <si>
    <t>Catetere a palloncino per dilatazione dei bronchi e trachea mis varie.</t>
  </si>
  <si>
    <t>13a</t>
  </si>
  <si>
    <t>D010306</t>
  </si>
  <si>
    <t>Drenaggi transtimpanici tipo T-tube in silicone sterili diametro 5 mm</t>
  </si>
  <si>
    <t>13b</t>
  </si>
  <si>
    <t>Drenaggi transtimpanici tipo T-tube in silicone diametro 8 mm</t>
  </si>
  <si>
    <t>13c</t>
  </si>
  <si>
    <t>Drenaggi transtimpanici tipo T-tube in silicone sterili diametro 12 mm</t>
  </si>
  <si>
    <t>14a</t>
  </si>
  <si>
    <t>G010299</t>
  </si>
  <si>
    <t>Sonde di Sengstaken Blakemore sterili misure varie da ch 14</t>
  </si>
  <si>
    <t>14b</t>
  </si>
  <si>
    <t>Sonde di Sengstaken Blakemore sterili misure varie da ch 16</t>
  </si>
  <si>
    <t>14c</t>
  </si>
  <si>
    <t>Sonde di Sengstaken Blakemore sterili misure varie da ch 18</t>
  </si>
  <si>
    <t>14d</t>
  </si>
  <si>
    <t>Sonde di Sengstaken Blakemore sterili misure varie dach 20</t>
  </si>
  <si>
    <t>14e</t>
  </si>
  <si>
    <t>Sonde di Sengstaken Blakemore sterili misure varie dach 21</t>
  </si>
  <si>
    <t>15a</t>
  </si>
  <si>
    <t>G02020101</t>
  </si>
  <si>
    <t xml:space="preserve">Sonde per alimentazione nasogastrica in PVC latex free privi di ftalati  trasparente sterile lungh. 100cm mis: ch 5 </t>
  </si>
  <si>
    <t>15b</t>
  </si>
  <si>
    <t xml:space="preserve">Sonde per alimentazione nasogastrica in PVC latex free privi di ftalati trasparente sterili lungh. 100cm mis: ch 8 </t>
  </si>
  <si>
    <t>sonda per gastrostomia ch 10</t>
  </si>
  <si>
    <t>17a</t>
  </si>
  <si>
    <t>G020299</t>
  </si>
  <si>
    <t>Sonde duodenali in silicone puro sterili con oliva metallica terminale mis: ch 5</t>
  </si>
  <si>
    <t>17b</t>
  </si>
  <si>
    <t>Sonde duodenali in silicone puro sterili con oliva metallica terminale mis: ch 6</t>
  </si>
  <si>
    <t>17c</t>
  </si>
  <si>
    <t>Sonde duodenali in silicone puro sterili con oliva metallica terminale mis: ch 7</t>
  </si>
  <si>
    <t>17d</t>
  </si>
  <si>
    <t>Sonde duodenali in silicone puro sterili con oliva metallica terminale mis: ch 8</t>
  </si>
  <si>
    <t>17e</t>
  </si>
  <si>
    <t>Sonde duodenali in silicone puro sterili con oliva metallica terminale mis: ch 9</t>
  </si>
  <si>
    <t>17f</t>
  </si>
  <si>
    <t>Sonde duodenali in silicone puro sterili con oliva metallica terminale mis: ch 10</t>
  </si>
  <si>
    <t>17g</t>
  </si>
  <si>
    <t>Sonde duodenali in silicone puro sterili con oliva metallica terminale mis: ch 11</t>
  </si>
  <si>
    <t>17h</t>
  </si>
  <si>
    <t>Sonde duodenali in silicone puro sterili con oliva metallica terminale mis: ch 12</t>
  </si>
  <si>
    <t>17i</t>
  </si>
  <si>
    <t>Sonde duodenali in silicone puro sterili con oliva metallica terminale mis: ch 13</t>
  </si>
  <si>
    <t>17l</t>
  </si>
  <si>
    <t>Sonde duodenali in silicone puro sterili con oliva metallica terminale mis: ch 14</t>
  </si>
  <si>
    <t>17m</t>
  </si>
  <si>
    <t>Sonde duodenali in silicone puro sterili con oliva metallica terminale mis: ch 16</t>
  </si>
  <si>
    <t>17n</t>
  </si>
  <si>
    <t>Sonde duodenali in silicone puro sterili con oliva metallica terminale mis: ch 18</t>
  </si>
  <si>
    <t>18a</t>
  </si>
  <si>
    <t>R010380</t>
  </si>
  <si>
    <t>Tubi endotracheali in PVC sterili armati cuffiati a bassa pressione mis: 2</t>
  </si>
  <si>
    <t>18b</t>
  </si>
  <si>
    <t>Tubi endotracheali in PVC sterili armati cuffiati a bassa pressione mis: 2,5</t>
  </si>
  <si>
    <t>18c</t>
  </si>
  <si>
    <t>Tubi endotracheali in PVC sterili armati cuffiati a bassa pressione mis: 3</t>
  </si>
  <si>
    <t>18d</t>
  </si>
  <si>
    <t>Tubi endotracheali in PVC sterili armati cuffiati a bassa pressione mis: 3,5</t>
  </si>
  <si>
    <t>18e</t>
  </si>
  <si>
    <t>Tubi endotracheali in PVC sterili armati cuffiati a bassa pressione mis: 4</t>
  </si>
  <si>
    <t>18f</t>
  </si>
  <si>
    <t>Tubi endotracheali in PVC sterili armati cuffiati a bassa pressione mis: 4,5</t>
  </si>
  <si>
    <t>18g</t>
  </si>
  <si>
    <t>Tubi endotracheali in PVC sterili armati cuffiati a bassa pressione mis: 5</t>
  </si>
  <si>
    <t>18h</t>
  </si>
  <si>
    <t>Tubi endotracheali in PVC sterili armati cuffiati a bassa pressione mis: 5,5</t>
  </si>
  <si>
    <t>18i</t>
  </si>
  <si>
    <t>Tubi endotracheali in PVC sterili armati cuffiati a bassa pressione mis: 6</t>
  </si>
  <si>
    <t>18l</t>
  </si>
  <si>
    <t>Tubi endotracheali in PVC sterili armati cuffiati a bassa pressione mis: 6,5</t>
  </si>
  <si>
    <t>18m</t>
  </si>
  <si>
    <t>Tubi endotracheali in PVC sterili armati cuffiati a bassa pressione mis: 7</t>
  </si>
  <si>
    <t>18n</t>
  </si>
  <si>
    <t>Tubi endotracheali in PVC sterili armati cuffiati a bassa pressione mis: 7,5</t>
  </si>
  <si>
    <t>18o</t>
  </si>
  <si>
    <t>Tubi endotracheali in PVC sterili armati cuffiati a bassa pressione mis: 8</t>
  </si>
  <si>
    <t>18p</t>
  </si>
  <si>
    <t>Tubi endotracheali in PVC sterili armati cuffiati a bassa pressione mis: 8,5</t>
  </si>
  <si>
    <t>19a</t>
  </si>
  <si>
    <t>R01030102</t>
  </si>
  <si>
    <t>Tubi endotracheali in PVC sterili armati  non cuffiati mis: ch 2</t>
  </si>
  <si>
    <t>19b</t>
  </si>
  <si>
    <t>Tubi endotracheali in PVC sterili armati  non cuffiati mis: ch 2,5</t>
  </si>
  <si>
    <t>19c</t>
  </si>
  <si>
    <t>Tubi endotracheali in PVC sterili armati  non cuffiati mis: ch 3,0</t>
  </si>
  <si>
    <t>19d</t>
  </si>
  <si>
    <t>Tubi endotracheali in PVC sterili armati  non cuffiati mis: ch 3,5</t>
  </si>
  <si>
    <t>19e</t>
  </si>
  <si>
    <t>Tubi endotracheali in PVC sterili armati non cuffiati mis: ch 4</t>
  </si>
  <si>
    <t>19f</t>
  </si>
  <si>
    <t>Tubi endotracheali in PVC sterili armati non cuffiati mis: ch 4,5</t>
  </si>
  <si>
    <t>19g</t>
  </si>
  <si>
    <t>Tubi endotracheali in PVC sterili armati nonn cuff mis: ch 5,0</t>
  </si>
  <si>
    <t>19h</t>
  </si>
  <si>
    <t>Tubi endotracheali in PVC sterili armati nonn cuff mis: ch 5,5</t>
  </si>
  <si>
    <t>19i</t>
  </si>
  <si>
    <t>Tubi endotracheali in PVC sterili armati nonn cuff mis: ch 6,0</t>
  </si>
  <si>
    <t>19l</t>
  </si>
  <si>
    <t>Tubi endotracheali in PVC sterili armati nonn cuff mis: ch 6,5</t>
  </si>
  <si>
    <t>19m</t>
  </si>
  <si>
    <t>Tubi endotracheali in PVC sterili armati non cuff. mis: ch 7,0</t>
  </si>
  <si>
    <t>19n</t>
  </si>
  <si>
    <t>Tubi endotracheali in PVC sterili armati non cuff. mis: ch 7,5</t>
  </si>
  <si>
    <t>19o</t>
  </si>
  <si>
    <t>Tubi endotracheali in PVC sterili armati non cuff. mis: ch 8</t>
  </si>
  <si>
    <t>20a</t>
  </si>
  <si>
    <t>R010480</t>
  </si>
  <si>
    <t>Set per bloccaggio endobronchiale 5 FR LUNGH. 50 cm</t>
  </si>
  <si>
    <t>20b</t>
  </si>
  <si>
    <t>Set per bloccaggio endobronchiale 5 FR LUNGH. 65 CM</t>
  </si>
  <si>
    <t>Q03040101</t>
  </si>
  <si>
    <t>Drenaggi transtimpanici tipo Shepard-Vent in teflon stent con filo di repere diam. 1,00mm</t>
  </si>
  <si>
    <t>22a</t>
  </si>
  <si>
    <t>U010201</t>
  </si>
  <si>
    <t>Cateteri Nelaton femminili in PVC sterili mis: ch 24, latex free,privo di ftalati</t>
  </si>
  <si>
    <t>22b</t>
  </si>
  <si>
    <t>Cateteri Nelaton femminili in PVC sterili mis: ch 26, latex free,privo di ftalati</t>
  </si>
  <si>
    <t>23a</t>
  </si>
  <si>
    <t>U010299</t>
  </si>
  <si>
    <t>Catetere foley a due vie a punta chiusa 100% in silicone con rivestimento antimicrobico certificato CH 6</t>
  </si>
  <si>
    <t>23b</t>
  </si>
  <si>
    <t>Catetere foley a due vie a punta chiusa 100% in silicone con rivestimento antimicrobico certificato CH 8</t>
  </si>
  <si>
    <t>23c</t>
  </si>
  <si>
    <t>Catetere foley a due vie a punta chiusa 100% in silicone con rivestimento antimicrobico certificato CH 10</t>
  </si>
  <si>
    <t>23d</t>
  </si>
  <si>
    <t>Catetere foley a due vie a punta chiusa 100% in silicone con rivestimento antimicrobico certificato CH 12</t>
  </si>
  <si>
    <t>24a</t>
  </si>
  <si>
    <t xml:space="preserve">Cateteri foley sterili  in silicone a tre vie a lunga permanenza volume 80 ml circa  ch 6 </t>
  </si>
  <si>
    <t>24b</t>
  </si>
  <si>
    <t xml:space="preserve">Cateteri foley sterili  in silicone a tre vie a lunga permanenza volume 80 ml circa  ch  8 </t>
  </si>
  <si>
    <t>24c</t>
  </si>
  <si>
    <t>Cateteri foley sterili  in silicone a tre vie a lunga permanenza volume 80 ml circa  ch  10</t>
  </si>
  <si>
    <t>24d</t>
  </si>
  <si>
    <t xml:space="preserve">Cateteri foley sterili  in silicone a tre vie a lunga permanenza volume 80 ml circa ch 12 </t>
  </si>
  <si>
    <t>25a</t>
  </si>
  <si>
    <t>Q0399</t>
  </si>
  <si>
    <t>Catetere con  palloncino per la dilatazione della tuba di Eustachio,lunghezza operativa 236mm palloncino 3x20mm, idoneo all'uso in pediatria</t>
  </si>
  <si>
    <t>25b</t>
  </si>
  <si>
    <t xml:space="preserve">Dispositivo per gonfiaggio e tubo di connessione flessibile </t>
  </si>
  <si>
    <t>U03010202</t>
  </si>
  <si>
    <t>Set monouso di dilatazione uretrale neonatale  lunghezza 14 cm punta merciercon dilatatori da ch 8 a ch 14</t>
  </si>
  <si>
    <t>27a</t>
  </si>
  <si>
    <t>U040203</t>
  </si>
  <si>
    <t>Set catetere Malecot conprolunga ureterale da 5 ch misura  ch 8</t>
  </si>
  <si>
    <t>27b</t>
  </si>
  <si>
    <t>Set catetere Malecot conprolunga ureterale da 5 ch  misura ch 10</t>
  </si>
  <si>
    <t>G010303</t>
  </si>
  <si>
    <t xml:space="preserve">Caterere per dotto salivare diam.est. 2,2 Fr ,diam.int.1,6 Fr, diam. guida 0,018 inch lungh. 15cm. </t>
  </si>
  <si>
    <t>29a</t>
  </si>
  <si>
    <t>R01030201</t>
  </si>
  <si>
    <t>Tubi endotracheali in PVC morbido sterili con linea radio-opaca cuffiati a bassa pressione con occhio di MURRPHY  mis ch:2</t>
  </si>
  <si>
    <t>29b</t>
  </si>
  <si>
    <t>Tubi endotracheali in PVC morbido sterili con linea radio-opaca cuffiati a bassa pressione con occhio di MURRPHY mis ch:2,5</t>
  </si>
  <si>
    <t>R05010301</t>
  </si>
  <si>
    <t>Aspiratore di mucosità monocamera adattabile ai fibroscopi</t>
  </si>
  <si>
    <t>A0701</t>
  </si>
  <si>
    <t>Connettori sterili in policarbonato monouso retti non luer destinati alla connessione dei tubatismi componenti il circuito extracorporeo</t>
  </si>
  <si>
    <t>Connettori sterili in policarbonato monouso d "Y" non luer destinati alla connessione dei tubatismi componenti il circuito extracorporeo</t>
  </si>
  <si>
    <t>C0301040202</t>
  </si>
  <si>
    <t xml:space="preserve">Cannule venose malleabili a singolo stadio monouso sterili per la cannulazione bi-cavale mis. Da 12 Fr a 38 Fr </t>
  </si>
  <si>
    <t>G02020201</t>
  </si>
  <si>
    <t>Kit completi per gastrostomia con tecnica pull sterili Fr 10</t>
  </si>
  <si>
    <t>A06010103</t>
  </si>
  <si>
    <t>Cannule di aspirazione chirurgiche monouso sterili  in acciaio inox malleabile, dotati di punte arrotondate atraumatiche, di manipolo con controllo di aspirazione sagomato a goccia  ch  3 -4 -6 -9 -12  e lunghezza cannula di -70-80- 90-130-160, codice colore  per immediato riconoscimento.</t>
  </si>
  <si>
    <t>tot</t>
  </si>
  <si>
    <t xml:space="preserve">manegevolezza, ergonomicità, facilità d'uso e tenuta di eventuali connessioni </t>
  </si>
  <si>
    <t>max 50 punti</t>
  </si>
  <si>
    <t>confezionamento</t>
  </si>
  <si>
    <t>max 10 punti</t>
  </si>
  <si>
    <t>assistenza post vendita</t>
  </si>
  <si>
    <t>documentazione scientifica</t>
  </si>
  <si>
    <t xml:space="preserve">                  Criteri di valutazione</t>
  </si>
  <si>
    <t>CAPITOLATO TECNICO PER LA FORNITURA TRIENNALE DI TUBI, CATETERI E SONDE -LOTTI DESERTI</t>
  </si>
  <si>
    <t xml:space="preserve"> DESCRIZIONE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</si>
</sst>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2]\ #,##0.00"/>
    <numFmt numFmtId="166" formatCode="#,##0.00000\ &quot;€&quot;"/>
    <numFmt numFmtId="167" formatCode="#,##0.00\ &quot;€&quot;"/>
  </numFmts>
  <fonts count="10" x14ac:knownFonts="1">
    <font>
      <sz val="11"/>
      <color theme="1"/>
      <name val="Aptos Narrow"/>
      <family val="2"/>
      <scheme val="minor"/>
    </font>
    <font>
      <b/>
      <sz val="10"/>
      <name val="Times New Roman"/>
      <family val="1"/>
    </font>
    <font>
      <sz val="10"/>
      <color theme="1"/>
      <name val="Times New Roman"/>
      <family val="1"/>
    </font>
    <font>
      <sz val="10"/>
      <name val="Times New Roman"/>
      <family val="1"/>
    </font>
    <font>
      <sz val="10"/>
      <color rgb="FF000000"/>
      <name val="Times New Roman"/>
      <family val="1"/>
    </font>
    <font>
      <sz val="12"/>
      <name val="Times New Roman"/>
      <family val="1"/>
    </font>
    <font>
      <b/>
      <sz val="12"/>
      <name val="Times New Roman"/>
      <family val="1"/>
    </font>
    <font>
      <sz val="11"/>
      <color theme="1"/>
      <name val="Times New Roman"/>
      <family val="1"/>
    </font>
    <font>
      <b/>
      <sz val="8"/>
      <name val="Times New Roman"/>
      <family val="1"/>
    </font>
    <font>
      <b/>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166" fontId="3" fillId="2" borderId="2"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167" fontId="3" fillId="2" borderId="2" xfId="0"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164" fontId="3" fillId="2" borderId="2"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164" fontId="6" fillId="2" borderId="0" xfId="0" applyNumberFormat="1" applyFont="1" applyFill="1" applyAlignment="1">
      <alignment horizontal="center" vertical="center"/>
    </xf>
    <xf numFmtId="165" fontId="6" fillId="2" borderId="2" xfId="0" applyNumberFormat="1" applyFont="1" applyFill="1" applyBorder="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7" fillId="0" borderId="0" xfId="0" applyFont="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5" fontId="1" fillId="3"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6" xfId="0" applyFont="1" applyBorder="1" applyAlignment="1">
      <alignment horizontal="center" vertical="center" wrapText="1"/>
    </xf>
    <xf numFmtId="167" fontId="2" fillId="2" borderId="5" xfId="0" applyNumberFormat="1" applyFont="1" applyFill="1" applyBorder="1" applyAlignment="1">
      <alignment horizontal="center" vertical="center"/>
    </xf>
    <xf numFmtId="167" fontId="3" fillId="0" borderId="7" xfId="0" applyNumberFormat="1" applyFont="1" applyBorder="1" applyAlignment="1">
      <alignment horizontal="center" vertical="center"/>
    </xf>
    <xf numFmtId="165" fontId="2" fillId="2" borderId="2" xfId="0" applyNumberFormat="1" applyFont="1" applyFill="1" applyBorder="1" applyAlignment="1">
      <alignment horizontal="center" vertical="center"/>
    </xf>
    <xf numFmtId="165" fontId="3" fillId="0" borderId="2" xfId="0" applyNumberFormat="1" applyFont="1" applyBorder="1" applyAlignment="1">
      <alignment horizontal="center" vertical="center"/>
    </xf>
    <xf numFmtId="167" fontId="3" fillId="2" borderId="2"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67" fontId="2" fillId="2" borderId="2" xfId="0" applyNumberFormat="1"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E4E39-A3AA-4F0A-BFDB-5BA980B2896B}">
  <dimension ref="A1:F99"/>
  <sheetViews>
    <sheetView tabSelected="1" topLeftCell="A10" workbookViewId="0">
      <selection activeCell="E13" sqref="A13:E13"/>
    </sheetView>
  </sheetViews>
  <sheetFormatPr defaultRowHeight="15" x14ac:dyDescent="0.25"/>
  <cols>
    <col min="1" max="1" width="5" style="27" bestFit="1" customWidth="1"/>
    <col min="2" max="2" width="10.7109375" style="27" customWidth="1"/>
    <col min="3" max="3" width="7.28515625" style="27" customWidth="1"/>
    <col min="4" max="4" width="41.28515625" style="27" customWidth="1"/>
    <col min="5" max="5" width="10.42578125" style="27" customWidth="1"/>
    <col min="6" max="6" width="11.7109375" style="27" customWidth="1"/>
  </cols>
  <sheetData>
    <row r="1" spans="1:6" ht="54" customHeight="1" x14ac:dyDescent="0.25">
      <c r="A1" s="37" t="s">
        <v>196</v>
      </c>
      <c r="B1" s="38"/>
      <c r="C1" s="38"/>
      <c r="D1" s="38"/>
      <c r="E1" s="38"/>
      <c r="F1" s="38"/>
    </row>
    <row r="2" spans="1:6" ht="42" x14ac:dyDescent="0.25">
      <c r="A2" s="28" t="s">
        <v>0</v>
      </c>
      <c r="B2" s="29" t="s">
        <v>1</v>
      </c>
      <c r="C2" s="30" t="s">
        <v>2</v>
      </c>
      <c r="D2" s="29" t="s">
        <v>197</v>
      </c>
      <c r="E2" s="31" t="s">
        <v>3</v>
      </c>
      <c r="F2" s="32" t="s">
        <v>4</v>
      </c>
    </row>
    <row r="3" spans="1:6" ht="25.5" x14ac:dyDescent="0.25">
      <c r="A3" s="1">
        <v>1</v>
      </c>
      <c r="B3" s="2" t="s">
        <v>5</v>
      </c>
      <c r="C3" s="3">
        <v>360</v>
      </c>
      <c r="D3" s="4" t="s">
        <v>6</v>
      </c>
      <c r="E3" s="5">
        <v>26</v>
      </c>
      <c r="F3" s="6">
        <f>SUM(C3*E3)</f>
        <v>9360</v>
      </c>
    </row>
    <row r="4" spans="1:6" ht="25.5" x14ac:dyDescent="0.25">
      <c r="A4" s="1">
        <v>2</v>
      </c>
      <c r="B4" s="2" t="s">
        <v>5</v>
      </c>
      <c r="C4" s="3">
        <v>1050</v>
      </c>
      <c r="D4" s="4" t="s">
        <v>7</v>
      </c>
      <c r="E4" s="5">
        <v>22</v>
      </c>
      <c r="F4" s="6">
        <f>SUM(C4*E4)</f>
        <v>23100</v>
      </c>
    </row>
    <row r="5" spans="1:6" ht="38.25" x14ac:dyDescent="0.25">
      <c r="A5" s="1">
        <v>3</v>
      </c>
      <c r="B5" s="2" t="s">
        <v>8</v>
      </c>
      <c r="C5" s="3">
        <v>900</v>
      </c>
      <c r="D5" s="7" t="s">
        <v>9</v>
      </c>
      <c r="E5" s="5">
        <v>1.5</v>
      </c>
      <c r="F5" s="6">
        <f t="shared" ref="F5:F11" si="0">SUM(C5*E5)</f>
        <v>1350</v>
      </c>
    </row>
    <row r="6" spans="1:6" ht="38.25" x14ac:dyDescent="0.25">
      <c r="A6" s="1">
        <v>4</v>
      </c>
      <c r="B6" s="2" t="s">
        <v>8</v>
      </c>
      <c r="C6" s="3">
        <v>900</v>
      </c>
      <c r="D6" s="7" t="s">
        <v>10</v>
      </c>
      <c r="E6" s="5">
        <v>1.5</v>
      </c>
      <c r="F6" s="6">
        <f t="shared" si="0"/>
        <v>1350</v>
      </c>
    </row>
    <row r="7" spans="1:6" ht="38.25" x14ac:dyDescent="0.25">
      <c r="A7" s="1">
        <v>5</v>
      </c>
      <c r="B7" s="2" t="s">
        <v>8</v>
      </c>
      <c r="C7" s="3">
        <v>600</v>
      </c>
      <c r="D7" s="7" t="s">
        <v>11</v>
      </c>
      <c r="E7" s="5">
        <v>1.5</v>
      </c>
      <c r="F7" s="6">
        <f t="shared" si="0"/>
        <v>900</v>
      </c>
    </row>
    <row r="8" spans="1:6" ht="38.25" x14ac:dyDescent="0.25">
      <c r="A8" s="1">
        <v>6</v>
      </c>
      <c r="B8" s="2" t="s">
        <v>8</v>
      </c>
      <c r="C8" s="3">
        <v>1200</v>
      </c>
      <c r="D8" s="7" t="s">
        <v>12</v>
      </c>
      <c r="E8" s="5">
        <v>1.5</v>
      </c>
      <c r="F8" s="6">
        <f t="shared" si="0"/>
        <v>1800</v>
      </c>
    </row>
    <row r="9" spans="1:6" ht="38.25" x14ac:dyDescent="0.25">
      <c r="A9" s="1">
        <v>7</v>
      </c>
      <c r="B9" s="25" t="s">
        <v>13</v>
      </c>
      <c r="C9" s="3">
        <v>1200</v>
      </c>
      <c r="D9" s="4" t="s">
        <v>14</v>
      </c>
      <c r="E9" s="5">
        <v>30</v>
      </c>
      <c r="F9" s="6">
        <f t="shared" si="0"/>
        <v>36000</v>
      </c>
    </row>
    <row r="10" spans="1:6" ht="38.25" x14ac:dyDescent="0.25">
      <c r="A10" s="1">
        <v>8</v>
      </c>
      <c r="B10" s="25" t="s">
        <v>15</v>
      </c>
      <c r="C10" s="3">
        <v>1200</v>
      </c>
      <c r="D10" s="4" t="s">
        <v>16</v>
      </c>
      <c r="E10" s="5">
        <v>40</v>
      </c>
      <c r="F10" s="6">
        <f t="shared" si="0"/>
        <v>48000</v>
      </c>
    </row>
    <row r="11" spans="1:6" ht="63.75" x14ac:dyDescent="0.25">
      <c r="A11" s="8">
        <v>9</v>
      </c>
      <c r="B11" s="9" t="s">
        <v>17</v>
      </c>
      <c r="C11" s="10">
        <v>7200</v>
      </c>
      <c r="D11" s="7" t="s">
        <v>18</v>
      </c>
      <c r="E11" s="11">
        <v>1.65</v>
      </c>
      <c r="F11" s="12">
        <f t="shared" si="0"/>
        <v>11880</v>
      </c>
    </row>
    <row r="12" spans="1:6" ht="89.25" x14ac:dyDescent="0.25">
      <c r="A12" s="8">
        <v>10</v>
      </c>
      <c r="B12" s="9" t="s">
        <v>17</v>
      </c>
      <c r="C12" s="10">
        <v>1800</v>
      </c>
      <c r="D12" s="7" t="s">
        <v>19</v>
      </c>
      <c r="E12" s="11">
        <v>0.55000000000000004</v>
      </c>
      <c r="F12" s="12">
        <f>SUM(C12*E12)</f>
        <v>990.00000000000011</v>
      </c>
    </row>
    <row r="13" spans="1:6" ht="25.5" x14ac:dyDescent="0.25">
      <c r="A13" s="1">
        <v>11</v>
      </c>
      <c r="B13" s="2" t="s">
        <v>20</v>
      </c>
      <c r="C13" s="3">
        <v>300</v>
      </c>
      <c r="D13" s="4" t="s">
        <v>21</v>
      </c>
      <c r="E13" s="14">
        <v>115</v>
      </c>
      <c r="F13" s="12">
        <f>SUM(C13*E13)</f>
        <v>34500</v>
      </c>
    </row>
    <row r="14" spans="1:6" ht="25.5" x14ac:dyDescent="0.25">
      <c r="A14" s="8">
        <v>12</v>
      </c>
      <c r="B14" s="9" t="s">
        <v>22</v>
      </c>
      <c r="C14" s="10">
        <v>30</v>
      </c>
      <c r="D14" s="7" t="s">
        <v>23</v>
      </c>
      <c r="E14" s="13">
        <v>1200</v>
      </c>
      <c r="F14" s="12">
        <f>SUM(C14*E14)</f>
        <v>36000</v>
      </c>
    </row>
    <row r="15" spans="1:6" ht="25.5" x14ac:dyDescent="0.25">
      <c r="A15" s="1" t="s">
        <v>24</v>
      </c>
      <c r="B15" s="2" t="s">
        <v>25</v>
      </c>
      <c r="C15" s="51">
        <v>100</v>
      </c>
      <c r="D15" s="4" t="s">
        <v>26</v>
      </c>
      <c r="E15" s="52">
        <v>40</v>
      </c>
      <c r="F15" s="47">
        <f>SUM(C15*E15)</f>
        <v>4000</v>
      </c>
    </row>
    <row r="16" spans="1:6" ht="25.5" x14ac:dyDescent="0.25">
      <c r="A16" s="1" t="s">
        <v>27</v>
      </c>
      <c r="B16" s="2" t="s">
        <v>25</v>
      </c>
      <c r="C16" s="51"/>
      <c r="D16" s="4" t="s">
        <v>28</v>
      </c>
      <c r="E16" s="52"/>
      <c r="F16" s="47"/>
    </row>
    <row r="17" spans="1:6" ht="25.5" x14ac:dyDescent="0.25">
      <c r="A17" s="1" t="s">
        <v>29</v>
      </c>
      <c r="B17" s="2" t="s">
        <v>25</v>
      </c>
      <c r="C17" s="51"/>
      <c r="D17" s="4" t="s">
        <v>30</v>
      </c>
      <c r="E17" s="52"/>
      <c r="F17" s="47"/>
    </row>
    <row r="18" spans="1:6" ht="25.5" x14ac:dyDescent="0.25">
      <c r="A18" s="1" t="s">
        <v>31</v>
      </c>
      <c r="B18" s="2" t="s">
        <v>32</v>
      </c>
      <c r="C18" s="51">
        <v>100</v>
      </c>
      <c r="D18" s="4" t="s">
        <v>33</v>
      </c>
      <c r="E18" s="52">
        <v>50</v>
      </c>
      <c r="F18" s="47">
        <f>SUM(C18*E18)</f>
        <v>5000</v>
      </c>
    </row>
    <row r="19" spans="1:6" ht="25.5" x14ac:dyDescent="0.25">
      <c r="A19" s="1" t="s">
        <v>34</v>
      </c>
      <c r="B19" s="2" t="s">
        <v>32</v>
      </c>
      <c r="C19" s="51"/>
      <c r="D19" s="4" t="s">
        <v>35</v>
      </c>
      <c r="E19" s="52"/>
      <c r="F19" s="47"/>
    </row>
    <row r="20" spans="1:6" ht="25.5" x14ac:dyDescent="0.25">
      <c r="A20" s="1" t="s">
        <v>36</v>
      </c>
      <c r="B20" s="2" t="s">
        <v>32</v>
      </c>
      <c r="C20" s="51"/>
      <c r="D20" s="4" t="s">
        <v>37</v>
      </c>
      <c r="E20" s="52"/>
      <c r="F20" s="47"/>
    </row>
    <row r="21" spans="1:6" ht="25.5" x14ac:dyDescent="0.25">
      <c r="A21" s="1" t="s">
        <v>38</v>
      </c>
      <c r="B21" s="2" t="s">
        <v>32</v>
      </c>
      <c r="C21" s="51"/>
      <c r="D21" s="4" t="s">
        <v>39</v>
      </c>
      <c r="E21" s="52"/>
      <c r="F21" s="47"/>
    </row>
    <row r="22" spans="1:6" ht="25.5" x14ac:dyDescent="0.25">
      <c r="A22" s="1" t="s">
        <v>40</v>
      </c>
      <c r="B22" s="2" t="s">
        <v>32</v>
      </c>
      <c r="C22" s="51"/>
      <c r="D22" s="4" t="s">
        <v>41</v>
      </c>
      <c r="E22" s="52"/>
      <c r="F22" s="47"/>
    </row>
    <row r="23" spans="1:6" ht="38.25" x14ac:dyDescent="0.25">
      <c r="A23" s="8" t="s">
        <v>42</v>
      </c>
      <c r="B23" s="9" t="s">
        <v>43</v>
      </c>
      <c r="C23" s="10">
        <v>7200</v>
      </c>
      <c r="D23" s="7" t="s">
        <v>44</v>
      </c>
      <c r="E23" s="13">
        <v>0.5</v>
      </c>
      <c r="F23" s="12">
        <f>SUM(C23*E23)</f>
        <v>3600</v>
      </c>
    </row>
    <row r="24" spans="1:6" ht="38.25" x14ac:dyDescent="0.25">
      <c r="A24" s="8" t="s">
        <v>45</v>
      </c>
      <c r="B24" s="9" t="s">
        <v>43</v>
      </c>
      <c r="C24" s="10">
        <v>8400</v>
      </c>
      <c r="D24" s="7" t="s">
        <v>46</v>
      </c>
      <c r="E24" s="13">
        <v>0.5</v>
      </c>
      <c r="F24" s="12">
        <f>SUM(C24*E24)</f>
        <v>4200</v>
      </c>
    </row>
    <row r="25" spans="1:6" x14ac:dyDescent="0.25">
      <c r="A25" s="1">
        <v>16</v>
      </c>
      <c r="B25" s="9" t="s">
        <v>43</v>
      </c>
      <c r="C25" s="10">
        <v>100</v>
      </c>
      <c r="D25" s="4" t="s">
        <v>47</v>
      </c>
      <c r="E25" s="13">
        <v>40</v>
      </c>
      <c r="F25" s="6">
        <f>SUM(C25*E25)</f>
        <v>4000</v>
      </c>
    </row>
    <row r="26" spans="1:6" ht="25.5" x14ac:dyDescent="0.25">
      <c r="A26" s="8" t="s">
        <v>48</v>
      </c>
      <c r="B26" s="9" t="s">
        <v>49</v>
      </c>
      <c r="C26" s="10">
        <v>150</v>
      </c>
      <c r="D26" s="7" t="s">
        <v>50</v>
      </c>
      <c r="E26" s="13">
        <v>27</v>
      </c>
      <c r="F26" s="12">
        <f t="shared" ref="F26:F66" si="1">SUM(C26*E26)</f>
        <v>4050</v>
      </c>
    </row>
    <row r="27" spans="1:6" ht="25.5" x14ac:dyDescent="0.25">
      <c r="A27" s="8" t="s">
        <v>51</v>
      </c>
      <c r="B27" s="9" t="s">
        <v>49</v>
      </c>
      <c r="C27" s="10">
        <v>75</v>
      </c>
      <c r="D27" s="7" t="s">
        <v>52</v>
      </c>
      <c r="E27" s="13">
        <v>27</v>
      </c>
      <c r="F27" s="12">
        <f t="shared" si="1"/>
        <v>2025</v>
      </c>
    </row>
    <row r="28" spans="1:6" ht="25.5" x14ac:dyDescent="0.25">
      <c r="A28" s="8" t="s">
        <v>53</v>
      </c>
      <c r="B28" s="9" t="s">
        <v>49</v>
      </c>
      <c r="C28" s="10">
        <v>75</v>
      </c>
      <c r="D28" s="7" t="s">
        <v>54</v>
      </c>
      <c r="E28" s="13">
        <v>27</v>
      </c>
      <c r="F28" s="12">
        <f t="shared" si="1"/>
        <v>2025</v>
      </c>
    </row>
    <row r="29" spans="1:6" ht="25.5" x14ac:dyDescent="0.25">
      <c r="A29" s="8" t="s">
        <v>55</v>
      </c>
      <c r="B29" s="9" t="s">
        <v>49</v>
      </c>
      <c r="C29" s="10">
        <v>75</v>
      </c>
      <c r="D29" s="7" t="s">
        <v>56</v>
      </c>
      <c r="E29" s="13">
        <v>27</v>
      </c>
      <c r="F29" s="12">
        <f t="shared" si="1"/>
        <v>2025</v>
      </c>
    </row>
    <row r="30" spans="1:6" ht="25.5" x14ac:dyDescent="0.25">
      <c r="A30" s="8" t="s">
        <v>57</v>
      </c>
      <c r="B30" s="9" t="s">
        <v>49</v>
      </c>
      <c r="C30" s="10">
        <v>150</v>
      </c>
      <c r="D30" s="7" t="s">
        <v>58</v>
      </c>
      <c r="E30" s="13">
        <v>27</v>
      </c>
      <c r="F30" s="12">
        <f t="shared" si="1"/>
        <v>4050</v>
      </c>
    </row>
    <row r="31" spans="1:6" ht="25.5" x14ac:dyDescent="0.25">
      <c r="A31" s="8" t="s">
        <v>59</v>
      </c>
      <c r="B31" s="9" t="s">
        <v>49</v>
      </c>
      <c r="C31" s="10">
        <v>75</v>
      </c>
      <c r="D31" s="7" t="s">
        <v>60</v>
      </c>
      <c r="E31" s="13">
        <v>27</v>
      </c>
      <c r="F31" s="12">
        <f t="shared" si="1"/>
        <v>2025</v>
      </c>
    </row>
    <row r="32" spans="1:6" ht="25.5" x14ac:dyDescent="0.25">
      <c r="A32" s="8" t="s">
        <v>61</v>
      </c>
      <c r="B32" s="9" t="s">
        <v>49</v>
      </c>
      <c r="C32" s="10">
        <v>75</v>
      </c>
      <c r="D32" s="7" t="s">
        <v>62</v>
      </c>
      <c r="E32" s="13">
        <v>27</v>
      </c>
      <c r="F32" s="12">
        <f t="shared" si="1"/>
        <v>2025</v>
      </c>
    </row>
    <row r="33" spans="1:6" ht="25.5" x14ac:dyDescent="0.25">
      <c r="A33" s="8" t="s">
        <v>63</v>
      </c>
      <c r="B33" s="9" t="s">
        <v>49</v>
      </c>
      <c r="C33" s="10">
        <v>75</v>
      </c>
      <c r="D33" s="7" t="s">
        <v>64</v>
      </c>
      <c r="E33" s="13">
        <v>27</v>
      </c>
      <c r="F33" s="12">
        <f t="shared" si="1"/>
        <v>2025</v>
      </c>
    </row>
    <row r="34" spans="1:6" ht="25.5" x14ac:dyDescent="0.25">
      <c r="A34" s="8" t="s">
        <v>65</v>
      </c>
      <c r="B34" s="9" t="s">
        <v>49</v>
      </c>
      <c r="C34" s="10">
        <v>75</v>
      </c>
      <c r="D34" s="7" t="s">
        <v>66</v>
      </c>
      <c r="E34" s="13">
        <v>27</v>
      </c>
      <c r="F34" s="12">
        <f t="shared" si="1"/>
        <v>2025</v>
      </c>
    </row>
    <row r="35" spans="1:6" ht="25.5" x14ac:dyDescent="0.25">
      <c r="A35" s="8" t="s">
        <v>67</v>
      </c>
      <c r="B35" s="9" t="s">
        <v>49</v>
      </c>
      <c r="C35" s="10">
        <v>75</v>
      </c>
      <c r="D35" s="7" t="s">
        <v>68</v>
      </c>
      <c r="E35" s="13">
        <v>27</v>
      </c>
      <c r="F35" s="12">
        <f t="shared" si="1"/>
        <v>2025</v>
      </c>
    </row>
    <row r="36" spans="1:6" ht="25.5" x14ac:dyDescent="0.25">
      <c r="A36" s="8" t="s">
        <v>69</v>
      </c>
      <c r="B36" s="9" t="s">
        <v>49</v>
      </c>
      <c r="C36" s="10">
        <v>75</v>
      </c>
      <c r="D36" s="7" t="s">
        <v>70</v>
      </c>
      <c r="E36" s="13">
        <v>27</v>
      </c>
      <c r="F36" s="12">
        <f t="shared" si="1"/>
        <v>2025</v>
      </c>
    </row>
    <row r="37" spans="1:6" ht="25.5" x14ac:dyDescent="0.25">
      <c r="A37" s="8" t="s">
        <v>71</v>
      </c>
      <c r="B37" s="9" t="s">
        <v>49</v>
      </c>
      <c r="C37" s="10">
        <v>75</v>
      </c>
      <c r="D37" s="7" t="s">
        <v>72</v>
      </c>
      <c r="E37" s="13">
        <v>27</v>
      </c>
      <c r="F37" s="12">
        <f t="shared" si="1"/>
        <v>2025</v>
      </c>
    </row>
    <row r="38" spans="1:6" ht="25.5" x14ac:dyDescent="0.25">
      <c r="A38" s="8" t="s">
        <v>73</v>
      </c>
      <c r="B38" s="9" t="s">
        <v>74</v>
      </c>
      <c r="C38" s="15">
        <v>120</v>
      </c>
      <c r="D38" s="7" t="s">
        <v>75</v>
      </c>
      <c r="E38" s="13">
        <v>13</v>
      </c>
      <c r="F38" s="12">
        <f t="shared" si="1"/>
        <v>1560</v>
      </c>
    </row>
    <row r="39" spans="1:6" ht="25.5" x14ac:dyDescent="0.25">
      <c r="A39" s="8" t="s">
        <v>76</v>
      </c>
      <c r="B39" s="9" t="s">
        <v>74</v>
      </c>
      <c r="C39" s="15">
        <v>120</v>
      </c>
      <c r="D39" s="7" t="s">
        <v>77</v>
      </c>
      <c r="E39" s="13">
        <v>13</v>
      </c>
      <c r="F39" s="12">
        <f t="shared" si="1"/>
        <v>1560</v>
      </c>
    </row>
    <row r="40" spans="1:6" ht="25.5" x14ac:dyDescent="0.25">
      <c r="A40" s="8" t="s">
        <v>78</v>
      </c>
      <c r="B40" s="9" t="s">
        <v>74</v>
      </c>
      <c r="C40" s="15">
        <v>300</v>
      </c>
      <c r="D40" s="7" t="s">
        <v>79</v>
      </c>
      <c r="E40" s="13">
        <v>13</v>
      </c>
      <c r="F40" s="12">
        <f t="shared" si="1"/>
        <v>3900</v>
      </c>
    </row>
    <row r="41" spans="1:6" ht="25.5" x14ac:dyDescent="0.25">
      <c r="A41" s="8" t="s">
        <v>80</v>
      </c>
      <c r="B41" s="9" t="s">
        <v>74</v>
      </c>
      <c r="C41" s="15">
        <v>600</v>
      </c>
      <c r="D41" s="7" t="s">
        <v>81</v>
      </c>
      <c r="E41" s="13">
        <v>13</v>
      </c>
      <c r="F41" s="12">
        <f t="shared" si="1"/>
        <v>7800</v>
      </c>
    </row>
    <row r="42" spans="1:6" ht="25.5" x14ac:dyDescent="0.25">
      <c r="A42" s="8" t="s">
        <v>82</v>
      </c>
      <c r="B42" s="9" t="s">
        <v>74</v>
      </c>
      <c r="C42" s="15">
        <v>600</v>
      </c>
      <c r="D42" s="7" t="s">
        <v>83</v>
      </c>
      <c r="E42" s="13">
        <v>13</v>
      </c>
      <c r="F42" s="12">
        <f t="shared" si="1"/>
        <v>7800</v>
      </c>
    </row>
    <row r="43" spans="1:6" ht="25.5" x14ac:dyDescent="0.25">
      <c r="A43" s="8" t="s">
        <v>84</v>
      </c>
      <c r="B43" s="9" t="s">
        <v>74</v>
      </c>
      <c r="C43" s="15">
        <v>600</v>
      </c>
      <c r="D43" s="7" t="s">
        <v>85</v>
      </c>
      <c r="E43" s="13">
        <v>13</v>
      </c>
      <c r="F43" s="12">
        <f t="shared" si="1"/>
        <v>7800</v>
      </c>
    </row>
    <row r="44" spans="1:6" ht="25.5" x14ac:dyDescent="0.25">
      <c r="A44" s="8" t="s">
        <v>86</v>
      </c>
      <c r="B44" s="9" t="s">
        <v>74</v>
      </c>
      <c r="C44" s="15">
        <v>600</v>
      </c>
      <c r="D44" s="7" t="s">
        <v>87</v>
      </c>
      <c r="E44" s="13">
        <v>13</v>
      </c>
      <c r="F44" s="12">
        <f t="shared" si="1"/>
        <v>7800</v>
      </c>
    </row>
    <row r="45" spans="1:6" ht="25.5" x14ac:dyDescent="0.25">
      <c r="A45" s="8" t="s">
        <v>88</v>
      </c>
      <c r="B45" s="9" t="s">
        <v>74</v>
      </c>
      <c r="C45" s="15">
        <v>600</v>
      </c>
      <c r="D45" s="7" t="s">
        <v>89</v>
      </c>
      <c r="E45" s="13">
        <v>13</v>
      </c>
      <c r="F45" s="12">
        <f t="shared" si="1"/>
        <v>7800</v>
      </c>
    </row>
    <row r="46" spans="1:6" ht="25.5" x14ac:dyDescent="0.25">
      <c r="A46" s="8" t="s">
        <v>90</v>
      </c>
      <c r="B46" s="9" t="s">
        <v>74</v>
      </c>
      <c r="C46" s="15">
        <v>450</v>
      </c>
      <c r="D46" s="7" t="s">
        <v>91</v>
      </c>
      <c r="E46" s="13">
        <v>13</v>
      </c>
      <c r="F46" s="12">
        <f t="shared" si="1"/>
        <v>5850</v>
      </c>
    </row>
    <row r="47" spans="1:6" ht="25.5" x14ac:dyDescent="0.25">
      <c r="A47" s="8" t="s">
        <v>92</v>
      </c>
      <c r="B47" s="9" t="s">
        <v>74</v>
      </c>
      <c r="C47" s="15">
        <v>450</v>
      </c>
      <c r="D47" s="7" t="s">
        <v>93</v>
      </c>
      <c r="E47" s="13">
        <v>13</v>
      </c>
      <c r="F47" s="12">
        <f t="shared" si="1"/>
        <v>5850</v>
      </c>
    </row>
    <row r="48" spans="1:6" ht="25.5" x14ac:dyDescent="0.25">
      <c r="A48" s="8" t="s">
        <v>94</v>
      </c>
      <c r="B48" s="9" t="s">
        <v>74</v>
      </c>
      <c r="C48" s="15">
        <v>300</v>
      </c>
      <c r="D48" s="7" t="s">
        <v>95</v>
      </c>
      <c r="E48" s="13">
        <v>13</v>
      </c>
      <c r="F48" s="12">
        <f t="shared" si="1"/>
        <v>3900</v>
      </c>
    </row>
    <row r="49" spans="1:6" ht="25.5" x14ac:dyDescent="0.25">
      <c r="A49" s="8" t="s">
        <v>96</v>
      </c>
      <c r="B49" s="9" t="s">
        <v>74</v>
      </c>
      <c r="C49" s="15">
        <v>300</v>
      </c>
      <c r="D49" s="7" t="s">
        <v>97</v>
      </c>
      <c r="E49" s="13">
        <v>13</v>
      </c>
      <c r="F49" s="12">
        <f t="shared" si="1"/>
        <v>3900</v>
      </c>
    </row>
    <row r="50" spans="1:6" ht="25.5" x14ac:dyDescent="0.25">
      <c r="A50" s="8" t="s">
        <v>98</v>
      </c>
      <c r="B50" s="9" t="s">
        <v>74</v>
      </c>
      <c r="C50" s="15">
        <v>300</v>
      </c>
      <c r="D50" s="7" t="s">
        <v>99</v>
      </c>
      <c r="E50" s="13">
        <v>13</v>
      </c>
      <c r="F50" s="12">
        <f t="shared" si="1"/>
        <v>3900</v>
      </c>
    </row>
    <row r="51" spans="1:6" ht="25.5" x14ac:dyDescent="0.25">
      <c r="A51" s="8" t="s">
        <v>100</v>
      </c>
      <c r="B51" s="9" t="s">
        <v>74</v>
      </c>
      <c r="C51" s="15">
        <v>150</v>
      </c>
      <c r="D51" s="7" t="s">
        <v>101</v>
      </c>
      <c r="E51" s="13">
        <v>13</v>
      </c>
      <c r="F51" s="12">
        <f t="shared" si="1"/>
        <v>1950</v>
      </c>
    </row>
    <row r="52" spans="1:6" ht="25.5" x14ac:dyDescent="0.25">
      <c r="A52" s="8" t="s">
        <v>102</v>
      </c>
      <c r="B52" s="9" t="s">
        <v>103</v>
      </c>
      <c r="C52" s="15">
        <v>300</v>
      </c>
      <c r="D52" s="7" t="s">
        <v>104</v>
      </c>
      <c r="E52" s="13">
        <v>13</v>
      </c>
      <c r="F52" s="12">
        <f t="shared" si="1"/>
        <v>3900</v>
      </c>
    </row>
    <row r="53" spans="1:6" ht="25.5" x14ac:dyDescent="0.25">
      <c r="A53" s="8" t="s">
        <v>105</v>
      </c>
      <c r="B53" s="9" t="s">
        <v>103</v>
      </c>
      <c r="C53" s="15">
        <v>300</v>
      </c>
      <c r="D53" s="7" t="s">
        <v>106</v>
      </c>
      <c r="E53" s="13">
        <v>13</v>
      </c>
      <c r="F53" s="12">
        <f t="shared" si="1"/>
        <v>3900</v>
      </c>
    </row>
    <row r="54" spans="1:6" ht="25.5" x14ac:dyDescent="0.25">
      <c r="A54" s="8" t="s">
        <v>107</v>
      </c>
      <c r="B54" s="9" t="s">
        <v>103</v>
      </c>
      <c r="C54" s="15">
        <v>600</v>
      </c>
      <c r="D54" s="7" t="s">
        <v>108</v>
      </c>
      <c r="E54" s="13">
        <v>13</v>
      </c>
      <c r="F54" s="12">
        <f t="shared" si="1"/>
        <v>7800</v>
      </c>
    </row>
    <row r="55" spans="1:6" ht="25.5" x14ac:dyDescent="0.25">
      <c r="A55" s="8" t="s">
        <v>109</v>
      </c>
      <c r="B55" s="9" t="s">
        <v>103</v>
      </c>
      <c r="C55" s="15">
        <v>600</v>
      </c>
      <c r="D55" s="7" t="s">
        <v>110</v>
      </c>
      <c r="E55" s="13">
        <v>13</v>
      </c>
      <c r="F55" s="12">
        <f t="shared" si="1"/>
        <v>7800</v>
      </c>
    </row>
    <row r="56" spans="1:6" ht="25.5" x14ac:dyDescent="0.25">
      <c r="A56" s="8" t="s">
        <v>111</v>
      </c>
      <c r="B56" s="9" t="s">
        <v>103</v>
      </c>
      <c r="C56" s="15">
        <v>600</v>
      </c>
      <c r="D56" s="7" t="s">
        <v>112</v>
      </c>
      <c r="E56" s="13">
        <v>13</v>
      </c>
      <c r="F56" s="12">
        <f t="shared" si="1"/>
        <v>7800</v>
      </c>
    </row>
    <row r="57" spans="1:6" ht="25.5" x14ac:dyDescent="0.25">
      <c r="A57" s="8" t="s">
        <v>113</v>
      </c>
      <c r="B57" s="9" t="s">
        <v>103</v>
      </c>
      <c r="C57" s="15">
        <v>450</v>
      </c>
      <c r="D57" s="7" t="s">
        <v>114</v>
      </c>
      <c r="E57" s="13">
        <v>13</v>
      </c>
      <c r="F57" s="12">
        <f t="shared" si="1"/>
        <v>5850</v>
      </c>
    </row>
    <row r="58" spans="1:6" ht="25.5" x14ac:dyDescent="0.25">
      <c r="A58" s="8" t="s">
        <v>115</v>
      </c>
      <c r="B58" s="9" t="s">
        <v>103</v>
      </c>
      <c r="C58" s="15">
        <v>450</v>
      </c>
      <c r="D58" s="7" t="s">
        <v>116</v>
      </c>
      <c r="E58" s="13">
        <v>13</v>
      </c>
      <c r="F58" s="12">
        <f t="shared" si="1"/>
        <v>5850</v>
      </c>
    </row>
    <row r="59" spans="1:6" ht="25.5" x14ac:dyDescent="0.25">
      <c r="A59" s="8" t="s">
        <v>117</v>
      </c>
      <c r="B59" s="9" t="s">
        <v>103</v>
      </c>
      <c r="C59" s="15">
        <v>450</v>
      </c>
      <c r="D59" s="7" t="s">
        <v>118</v>
      </c>
      <c r="E59" s="13">
        <v>13</v>
      </c>
      <c r="F59" s="12">
        <f t="shared" si="1"/>
        <v>5850</v>
      </c>
    </row>
    <row r="60" spans="1:6" ht="25.5" x14ac:dyDescent="0.25">
      <c r="A60" s="8" t="s">
        <v>119</v>
      </c>
      <c r="B60" s="9" t="s">
        <v>103</v>
      </c>
      <c r="C60" s="15">
        <v>300</v>
      </c>
      <c r="D60" s="7" t="s">
        <v>120</v>
      </c>
      <c r="E60" s="13">
        <v>13</v>
      </c>
      <c r="F60" s="12">
        <f t="shared" si="1"/>
        <v>3900</v>
      </c>
    </row>
    <row r="61" spans="1:6" ht="25.5" x14ac:dyDescent="0.25">
      <c r="A61" s="8" t="s">
        <v>121</v>
      </c>
      <c r="B61" s="9" t="s">
        <v>103</v>
      </c>
      <c r="C61" s="15">
        <v>300</v>
      </c>
      <c r="D61" s="7" t="s">
        <v>122</v>
      </c>
      <c r="E61" s="13">
        <v>13</v>
      </c>
      <c r="F61" s="12">
        <f t="shared" si="1"/>
        <v>3900</v>
      </c>
    </row>
    <row r="62" spans="1:6" ht="25.5" x14ac:dyDescent="0.25">
      <c r="A62" s="8" t="s">
        <v>123</v>
      </c>
      <c r="B62" s="9" t="s">
        <v>103</v>
      </c>
      <c r="C62" s="15">
        <v>300</v>
      </c>
      <c r="D62" s="7" t="s">
        <v>124</v>
      </c>
      <c r="E62" s="13">
        <v>13</v>
      </c>
      <c r="F62" s="12">
        <f t="shared" si="1"/>
        <v>3900</v>
      </c>
    </row>
    <row r="63" spans="1:6" ht="25.5" x14ac:dyDescent="0.25">
      <c r="A63" s="8" t="s">
        <v>125</v>
      </c>
      <c r="B63" s="9" t="s">
        <v>103</v>
      </c>
      <c r="C63" s="15">
        <v>300</v>
      </c>
      <c r="D63" s="7" t="s">
        <v>126</v>
      </c>
      <c r="E63" s="13">
        <v>13</v>
      </c>
      <c r="F63" s="12">
        <f>SUM(C63*E63)</f>
        <v>3900</v>
      </c>
    </row>
    <row r="64" spans="1:6" ht="25.5" x14ac:dyDescent="0.25">
      <c r="A64" s="8" t="s">
        <v>127</v>
      </c>
      <c r="B64" s="9" t="s">
        <v>103</v>
      </c>
      <c r="C64" s="15">
        <v>300</v>
      </c>
      <c r="D64" s="7" t="s">
        <v>128</v>
      </c>
      <c r="E64" s="13">
        <v>13</v>
      </c>
      <c r="F64" s="12">
        <f t="shared" si="1"/>
        <v>3900</v>
      </c>
    </row>
    <row r="65" spans="1:6" ht="25.5" x14ac:dyDescent="0.25">
      <c r="A65" s="8" t="s">
        <v>129</v>
      </c>
      <c r="B65" s="9" t="s">
        <v>130</v>
      </c>
      <c r="C65" s="15">
        <v>30</v>
      </c>
      <c r="D65" s="7" t="s">
        <v>131</v>
      </c>
      <c r="E65" s="13">
        <v>200</v>
      </c>
      <c r="F65" s="12">
        <f t="shared" si="1"/>
        <v>6000</v>
      </c>
    </row>
    <row r="66" spans="1:6" ht="25.5" x14ac:dyDescent="0.25">
      <c r="A66" s="1" t="s">
        <v>132</v>
      </c>
      <c r="B66" s="2" t="s">
        <v>130</v>
      </c>
      <c r="C66" s="16">
        <v>30</v>
      </c>
      <c r="D66" s="4" t="s">
        <v>133</v>
      </c>
      <c r="E66" s="14">
        <v>200</v>
      </c>
      <c r="F66" s="6">
        <f t="shared" si="1"/>
        <v>6000</v>
      </c>
    </row>
    <row r="67" spans="1:6" ht="25.5" x14ac:dyDescent="0.25">
      <c r="A67" s="1">
        <v>21</v>
      </c>
      <c r="B67" s="2" t="s">
        <v>134</v>
      </c>
      <c r="C67" s="3">
        <v>150</v>
      </c>
      <c r="D67" s="4" t="s">
        <v>135</v>
      </c>
      <c r="E67" s="14">
        <v>8</v>
      </c>
      <c r="F67" s="6">
        <f>SUM(C67*E67)</f>
        <v>1200</v>
      </c>
    </row>
    <row r="68" spans="1:6" ht="25.5" x14ac:dyDescent="0.25">
      <c r="A68" s="8" t="s">
        <v>136</v>
      </c>
      <c r="B68" s="9" t="s">
        <v>137</v>
      </c>
      <c r="C68" s="10">
        <v>300</v>
      </c>
      <c r="D68" s="7" t="s">
        <v>138</v>
      </c>
      <c r="E68" s="13">
        <v>0.4</v>
      </c>
      <c r="F68" s="12">
        <f>SUM(C68*E68)</f>
        <v>120</v>
      </c>
    </row>
    <row r="69" spans="1:6" ht="25.5" x14ac:dyDescent="0.25">
      <c r="A69" s="8" t="s">
        <v>139</v>
      </c>
      <c r="B69" s="9" t="s">
        <v>137</v>
      </c>
      <c r="C69" s="10">
        <v>300</v>
      </c>
      <c r="D69" s="7" t="s">
        <v>140</v>
      </c>
      <c r="E69" s="13">
        <v>0.4</v>
      </c>
      <c r="F69" s="12">
        <f>SUM(C69*E69)</f>
        <v>120</v>
      </c>
    </row>
    <row r="70" spans="1:6" ht="38.25" x14ac:dyDescent="0.25">
      <c r="A70" s="8" t="s">
        <v>141</v>
      </c>
      <c r="B70" s="9" t="s">
        <v>142</v>
      </c>
      <c r="C70" s="40">
        <v>300</v>
      </c>
      <c r="D70" s="7" t="s">
        <v>143</v>
      </c>
      <c r="E70" s="49">
        <v>13</v>
      </c>
      <c r="F70" s="50">
        <f>SUM(C70*E70)</f>
        <v>3900</v>
      </c>
    </row>
    <row r="71" spans="1:6" ht="38.25" x14ac:dyDescent="0.25">
      <c r="A71" s="8" t="s">
        <v>144</v>
      </c>
      <c r="B71" s="9" t="s">
        <v>142</v>
      </c>
      <c r="C71" s="40"/>
      <c r="D71" s="7" t="s">
        <v>145</v>
      </c>
      <c r="E71" s="49"/>
      <c r="F71" s="50"/>
    </row>
    <row r="72" spans="1:6" ht="38.25" x14ac:dyDescent="0.25">
      <c r="A72" s="8" t="s">
        <v>146</v>
      </c>
      <c r="B72" s="9" t="s">
        <v>142</v>
      </c>
      <c r="C72" s="40"/>
      <c r="D72" s="7" t="s">
        <v>147</v>
      </c>
      <c r="E72" s="49"/>
      <c r="F72" s="50"/>
    </row>
    <row r="73" spans="1:6" ht="38.25" x14ac:dyDescent="0.25">
      <c r="A73" s="8" t="s">
        <v>148</v>
      </c>
      <c r="B73" s="9" t="s">
        <v>142</v>
      </c>
      <c r="C73" s="40"/>
      <c r="D73" s="7" t="s">
        <v>149</v>
      </c>
      <c r="E73" s="49"/>
      <c r="F73" s="50"/>
    </row>
    <row r="74" spans="1:6" ht="25.5" x14ac:dyDescent="0.25">
      <c r="A74" s="8" t="s">
        <v>150</v>
      </c>
      <c r="B74" s="9" t="s">
        <v>142</v>
      </c>
      <c r="C74" s="40">
        <v>600</v>
      </c>
      <c r="D74" s="7" t="s">
        <v>151</v>
      </c>
      <c r="E74" s="49">
        <v>20</v>
      </c>
      <c r="F74" s="50">
        <f>C74*E74</f>
        <v>12000</v>
      </c>
    </row>
    <row r="75" spans="1:6" ht="25.5" x14ac:dyDescent="0.25">
      <c r="A75" s="8" t="s">
        <v>152</v>
      </c>
      <c r="B75" s="9" t="s">
        <v>142</v>
      </c>
      <c r="C75" s="40"/>
      <c r="D75" s="7" t="s">
        <v>153</v>
      </c>
      <c r="E75" s="49"/>
      <c r="F75" s="50"/>
    </row>
    <row r="76" spans="1:6" ht="25.5" x14ac:dyDescent="0.25">
      <c r="A76" s="8" t="s">
        <v>154</v>
      </c>
      <c r="B76" s="9" t="s">
        <v>142</v>
      </c>
      <c r="C76" s="40"/>
      <c r="D76" s="7" t="s">
        <v>155</v>
      </c>
      <c r="E76" s="49"/>
      <c r="F76" s="50"/>
    </row>
    <row r="77" spans="1:6" ht="25.5" x14ac:dyDescent="0.25">
      <c r="A77" s="8" t="s">
        <v>156</v>
      </c>
      <c r="B77" s="9" t="s">
        <v>142</v>
      </c>
      <c r="C77" s="40"/>
      <c r="D77" s="7" t="s">
        <v>157</v>
      </c>
      <c r="E77" s="49"/>
      <c r="F77" s="50"/>
    </row>
    <row r="78" spans="1:6" ht="38.25" x14ac:dyDescent="0.25">
      <c r="A78" s="1" t="s">
        <v>158</v>
      </c>
      <c r="B78" s="2" t="s">
        <v>159</v>
      </c>
      <c r="C78" s="43">
        <v>30</v>
      </c>
      <c r="D78" s="4" t="s">
        <v>160</v>
      </c>
      <c r="E78" s="45">
        <v>616</v>
      </c>
      <c r="F78" s="47">
        <f>C78*E78</f>
        <v>18480</v>
      </c>
    </row>
    <row r="79" spans="1:6" ht="25.5" x14ac:dyDescent="0.25">
      <c r="A79" s="1" t="s">
        <v>161</v>
      </c>
      <c r="B79" s="2" t="s">
        <v>159</v>
      </c>
      <c r="C79" s="44"/>
      <c r="D79" s="4" t="s">
        <v>162</v>
      </c>
      <c r="E79" s="46"/>
      <c r="F79" s="48"/>
    </row>
    <row r="80" spans="1:6" ht="38.25" x14ac:dyDescent="0.25">
      <c r="A80" s="8">
        <v>26</v>
      </c>
      <c r="B80" s="9" t="s">
        <v>163</v>
      </c>
      <c r="C80" s="10">
        <v>15</v>
      </c>
      <c r="D80" s="7" t="s">
        <v>164</v>
      </c>
      <c r="E80" s="13">
        <v>240</v>
      </c>
      <c r="F80" s="12">
        <f>SUM(C80*E80)</f>
        <v>3600</v>
      </c>
    </row>
    <row r="81" spans="1:6" ht="25.5" x14ac:dyDescent="0.25">
      <c r="A81" s="8" t="s">
        <v>165</v>
      </c>
      <c r="B81" s="9" t="s">
        <v>166</v>
      </c>
      <c r="C81" s="40">
        <v>15</v>
      </c>
      <c r="D81" s="7" t="s">
        <v>167</v>
      </c>
      <c r="E81" s="49">
        <v>160</v>
      </c>
      <c r="F81" s="50">
        <f>SUM(C81*E81)</f>
        <v>2400</v>
      </c>
    </row>
    <row r="82" spans="1:6" ht="25.5" x14ac:dyDescent="0.25">
      <c r="A82" s="8" t="s">
        <v>168</v>
      </c>
      <c r="B82" s="9" t="s">
        <v>166</v>
      </c>
      <c r="C82" s="40"/>
      <c r="D82" s="7" t="s">
        <v>169</v>
      </c>
      <c r="E82" s="49"/>
      <c r="F82" s="50"/>
    </row>
    <row r="83" spans="1:6" ht="25.5" x14ac:dyDescent="0.25">
      <c r="A83" s="8">
        <v>28</v>
      </c>
      <c r="B83" s="9" t="s">
        <v>170</v>
      </c>
      <c r="C83" s="10">
        <v>60</v>
      </c>
      <c r="D83" s="7" t="s">
        <v>171</v>
      </c>
      <c r="E83" s="13">
        <v>130</v>
      </c>
      <c r="F83" s="12">
        <f t="shared" ref="F83:F91" si="2">SUM(C83*E83)</f>
        <v>7800</v>
      </c>
    </row>
    <row r="84" spans="1:6" ht="38.25" x14ac:dyDescent="0.25">
      <c r="A84" s="8" t="s">
        <v>172</v>
      </c>
      <c r="B84" s="9" t="s">
        <v>173</v>
      </c>
      <c r="C84" s="10">
        <v>600</v>
      </c>
      <c r="D84" s="7" t="s">
        <v>174</v>
      </c>
      <c r="E84" s="13">
        <v>4.32</v>
      </c>
      <c r="F84" s="12">
        <f t="shared" si="2"/>
        <v>2592</v>
      </c>
    </row>
    <row r="85" spans="1:6" ht="38.25" x14ac:dyDescent="0.25">
      <c r="A85" s="8" t="s">
        <v>175</v>
      </c>
      <c r="B85" s="9" t="s">
        <v>173</v>
      </c>
      <c r="C85" s="7">
        <v>600</v>
      </c>
      <c r="D85" s="7" t="s">
        <v>176</v>
      </c>
      <c r="E85" s="13">
        <v>4.32</v>
      </c>
      <c r="F85" s="12">
        <f t="shared" si="2"/>
        <v>2592</v>
      </c>
    </row>
    <row r="86" spans="1:6" ht="25.5" x14ac:dyDescent="0.25">
      <c r="A86" s="10">
        <v>30</v>
      </c>
      <c r="B86" s="9" t="s">
        <v>177</v>
      </c>
      <c r="C86" s="7">
        <v>300</v>
      </c>
      <c r="D86" s="7" t="s">
        <v>178</v>
      </c>
      <c r="E86" s="13">
        <v>6</v>
      </c>
      <c r="F86" s="12">
        <f t="shared" si="2"/>
        <v>1800</v>
      </c>
    </row>
    <row r="87" spans="1:6" ht="38.25" x14ac:dyDescent="0.25">
      <c r="A87" s="10">
        <v>31</v>
      </c>
      <c r="B87" s="9" t="s">
        <v>179</v>
      </c>
      <c r="C87" s="7">
        <v>300</v>
      </c>
      <c r="D87" s="7" t="s">
        <v>180</v>
      </c>
      <c r="E87" s="13">
        <v>2.5</v>
      </c>
      <c r="F87" s="12">
        <f t="shared" si="2"/>
        <v>750</v>
      </c>
    </row>
    <row r="88" spans="1:6" ht="38.25" x14ac:dyDescent="0.25">
      <c r="A88" s="10">
        <v>32</v>
      </c>
      <c r="B88" s="9" t="s">
        <v>179</v>
      </c>
      <c r="C88" s="7">
        <v>300</v>
      </c>
      <c r="D88" s="7" t="s">
        <v>181</v>
      </c>
      <c r="E88" s="13">
        <v>2.5</v>
      </c>
      <c r="F88" s="12">
        <f t="shared" si="2"/>
        <v>750</v>
      </c>
    </row>
    <row r="89" spans="1:6" ht="38.25" x14ac:dyDescent="0.25">
      <c r="A89" s="15">
        <v>33</v>
      </c>
      <c r="B89" s="9" t="s">
        <v>182</v>
      </c>
      <c r="C89" s="7">
        <v>300</v>
      </c>
      <c r="D89" s="7" t="s">
        <v>183</v>
      </c>
      <c r="E89" s="13">
        <v>45</v>
      </c>
      <c r="F89" s="12">
        <f t="shared" si="2"/>
        <v>13500</v>
      </c>
    </row>
    <row r="90" spans="1:6" ht="25.5" x14ac:dyDescent="0.25">
      <c r="A90" s="9">
        <v>34</v>
      </c>
      <c r="B90" s="9" t="s">
        <v>184</v>
      </c>
      <c r="C90" s="7">
        <v>30</v>
      </c>
      <c r="D90" s="7" t="s">
        <v>185</v>
      </c>
      <c r="E90" s="13">
        <v>300</v>
      </c>
      <c r="F90" s="17">
        <f t="shared" si="2"/>
        <v>9000</v>
      </c>
    </row>
    <row r="91" spans="1:6" ht="76.5" x14ac:dyDescent="0.25">
      <c r="A91" s="9">
        <v>35</v>
      </c>
      <c r="B91" s="9" t="s">
        <v>186</v>
      </c>
      <c r="C91" s="7">
        <v>12000</v>
      </c>
      <c r="D91" s="26" t="s">
        <v>187</v>
      </c>
      <c r="E91" s="13">
        <v>7</v>
      </c>
      <c r="F91" s="17">
        <f t="shared" si="2"/>
        <v>84000</v>
      </c>
    </row>
    <row r="92" spans="1:6" x14ac:dyDescent="0.25">
      <c r="A92" s="18"/>
      <c r="B92" s="18"/>
      <c r="C92" s="19"/>
      <c r="D92" s="19"/>
      <c r="E92" s="17" t="s">
        <v>188</v>
      </c>
      <c r="F92" s="12">
        <f>SUM(F3:F91)</f>
        <v>570604</v>
      </c>
    </row>
    <row r="93" spans="1:6" ht="15.75" x14ac:dyDescent="0.25">
      <c r="A93" s="20"/>
      <c r="B93" s="18"/>
      <c r="C93" s="18"/>
      <c r="D93" s="18"/>
      <c r="E93" s="21"/>
      <c r="F93" s="22"/>
    </row>
    <row r="94" spans="1:6" ht="15.75" x14ac:dyDescent="0.25">
      <c r="A94" s="18"/>
      <c r="B94" s="18"/>
      <c r="C94" s="18"/>
      <c r="D94" s="18"/>
      <c r="E94" s="23"/>
      <c r="F94" s="24"/>
    </row>
    <row r="95" spans="1:6" ht="15.75" x14ac:dyDescent="0.25">
      <c r="A95" s="18"/>
      <c r="B95" s="18"/>
      <c r="C95" s="41" t="s">
        <v>195</v>
      </c>
      <c r="D95" s="42"/>
      <c r="E95" s="34"/>
      <c r="F95" s="24"/>
    </row>
    <row r="96" spans="1:6" ht="37.5" customHeight="1" x14ac:dyDescent="0.25">
      <c r="A96" s="18"/>
      <c r="B96" s="18"/>
      <c r="C96" s="39" t="s">
        <v>189</v>
      </c>
      <c r="D96" s="40"/>
      <c r="E96" s="33" t="s">
        <v>190</v>
      </c>
      <c r="F96" s="24"/>
    </row>
    <row r="97" spans="1:6" ht="15.75" x14ac:dyDescent="0.25">
      <c r="A97" s="18"/>
      <c r="B97" s="18"/>
      <c r="C97" s="35" t="s">
        <v>191</v>
      </c>
      <c r="D97" s="36"/>
      <c r="E97" s="33" t="s">
        <v>192</v>
      </c>
      <c r="F97" s="24"/>
    </row>
    <row r="98" spans="1:6" ht="15.75" x14ac:dyDescent="0.25">
      <c r="A98" s="18"/>
      <c r="B98" s="18"/>
      <c r="C98" s="35" t="s">
        <v>193</v>
      </c>
      <c r="D98" s="36"/>
      <c r="E98" s="33" t="s">
        <v>192</v>
      </c>
      <c r="F98" s="24"/>
    </row>
    <row r="99" spans="1:6" ht="15.75" x14ac:dyDescent="0.25">
      <c r="A99" s="18"/>
      <c r="B99" s="18"/>
      <c r="C99" s="35" t="s">
        <v>194</v>
      </c>
      <c r="D99" s="36"/>
      <c r="E99" s="33" t="s">
        <v>192</v>
      </c>
      <c r="F99" s="24"/>
    </row>
  </sheetData>
  <mergeCells count="24">
    <mergeCell ref="E74:E77"/>
    <mergeCell ref="F74:F77"/>
    <mergeCell ref="C15:C17"/>
    <mergeCell ref="E15:E17"/>
    <mergeCell ref="F15:F17"/>
    <mergeCell ref="C18:C22"/>
    <mergeCell ref="E18:E22"/>
    <mergeCell ref="F18:F22"/>
    <mergeCell ref="C99:D99"/>
    <mergeCell ref="A1:F1"/>
    <mergeCell ref="C96:D96"/>
    <mergeCell ref="C97:D97"/>
    <mergeCell ref="C98:D98"/>
    <mergeCell ref="C95:D95"/>
    <mergeCell ref="C78:C79"/>
    <mergeCell ref="E78:E79"/>
    <mergeCell ref="F78:F79"/>
    <mergeCell ref="C81:C82"/>
    <mergeCell ref="E81:E82"/>
    <mergeCell ref="F81:F82"/>
    <mergeCell ref="C70:C73"/>
    <mergeCell ref="E70:E73"/>
    <mergeCell ref="F70:F73"/>
    <mergeCell ref="C74:C77"/>
  </mergeCells>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RAGOSTA EMANUELE</dc:creator>
  <cp:lastModifiedBy>RAGOSTA EMANUELE</cp:lastModifiedBy>
  <cp:lastPrinted>2025-06-04T07:37:15Z</cp:lastPrinted>
  <dcterms:created xsi:type="dcterms:W3CDTF">2025-06-04T07:28:09Z</dcterms:created>
  <dcterms:modified xsi:type="dcterms:W3CDTF">2025-06-04T13:22:47Z</dcterms:modified>
</cp:coreProperties>
</file>