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ntobono.local\localcloud\Provveditorato\RAGOSTA\RDO\ALLERGENI\ALLERGENI 2025\DOCUMENTAZIONE INDIZIONE\"/>
    </mc:Choice>
  </mc:AlternateContent>
  <xr:revisionPtr revIDLastSave="0" documentId="13_ncr:1_{1D4FCD4E-97BC-4745-AEF5-108AAF8137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definedNames>
    <definedName name="_xlnm._FilterDatabase" localSheetId="0" hidden="1">Foglio1!$A$2:$L$83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4" i="1" l="1"/>
  <c r="E101" i="1"/>
  <c r="E98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39" i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" i="1"/>
  <c r="E3" i="1" s="1"/>
  <c r="E37" i="1" l="1"/>
  <c r="E72" i="1"/>
  <c r="E96" i="1"/>
</calcChain>
</file>

<file path=xl/sharedStrings.xml><?xml version="1.0" encoding="utf-8"?>
<sst xmlns="http://schemas.openxmlformats.org/spreadsheetml/2006/main" count="124" uniqueCount="90">
  <si>
    <t>Artemisia vulgaris (assenzio selvatico)</t>
  </si>
  <si>
    <t>Artemisia absinthium (assenzio)</t>
  </si>
  <si>
    <t>Aspergilli Mix(Fumigatus e Niger)</t>
  </si>
  <si>
    <t>Aspergillus niger</t>
  </si>
  <si>
    <t>Blatella germanica (scarafaggio)</t>
  </si>
  <si>
    <t>Candida albicans</t>
  </si>
  <si>
    <t>Cladosporium herbarum</t>
  </si>
  <si>
    <t xml:space="preserve"> Corylus avellana </t>
  </si>
  <si>
    <t xml:space="preserve"> Cryptomeria japonica </t>
  </si>
  <si>
    <t xml:space="preserve"> Cupressus arizonica </t>
  </si>
  <si>
    <t>Cynodon dactylon (erba canina)</t>
  </si>
  <si>
    <t>Dermatophagoides Mix(D. farinae, D. pteronyssinus)</t>
  </si>
  <si>
    <t>Latex</t>
  </si>
  <si>
    <t xml:space="preserve"> Epitelio di coniglio </t>
  </si>
  <si>
    <t xml:space="preserve"> Epitelio di criceto </t>
  </si>
  <si>
    <t xml:space="preserve"> Epitelio di gatto </t>
  </si>
  <si>
    <t xml:space="preserve"> Lolium perenne </t>
  </si>
  <si>
    <t>Parietaria officinalis (erba vetriolo)</t>
  </si>
  <si>
    <t xml:space="preserve"> Penicillium chrysogenum </t>
  </si>
  <si>
    <t>Phleum pratense (codolina)</t>
  </si>
  <si>
    <t xml:space="preserve"> Poa pratensis </t>
  </si>
  <si>
    <t xml:space="preserve"> Populus nigra </t>
  </si>
  <si>
    <t xml:space="preserve"> Salix nigra </t>
  </si>
  <si>
    <t xml:space="preserve">Alternaria alternata </t>
  </si>
  <si>
    <t xml:space="preserve">Apergillus fumigatus </t>
  </si>
  <si>
    <t xml:space="preserve">Chenopodium album </t>
  </si>
  <si>
    <t xml:space="preserve">Epitelio di cane </t>
  </si>
  <si>
    <t xml:space="preserve">Epitelio di cavallo </t>
  </si>
  <si>
    <t xml:space="preserve">Prezzo/ml           </t>
  </si>
  <si>
    <t>q.tà triennale</t>
  </si>
  <si>
    <t>costo trennale</t>
  </si>
  <si>
    <t>q.tà'/annua</t>
  </si>
  <si>
    <t>TOT.</t>
  </si>
  <si>
    <t>Acaro siro</t>
  </si>
  <si>
    <t>COSTO CEROTTO UNIT. SENZA IVA</t>
  </si>
  <si>
    <t>Q.TA' ANNUALE PZ</t>
  </si>
  <si>
    <t>5400</t>
  </si>
  <si>
    <t xml:space="preserve"> Betulla pendula </t>
  </si>
  <si>
    <t>Platanus occidentalis</t>
  </si>
  <si>
    <t>BALSAMO DEL PERÙ</t>
  </si>
  <si>
    <t>BENZISOTIAZOLINONE, SALE SODICO</t>
  </si>
  <si>
    <t>BUDESONIDE</t>
  </si>
  <si>
    <t>CAINA MIX</t>
  </si>
  <si>
    <t>COBALTO (II) CLORURO ESAIDRATO</t>
  </si>
  <si>
    <t>COCAMIDOPROPILBETAINA</t>
  </si>
  <si>
    <t>COLOFONIA</t>
  </si>
  <si>
    <t>COMPOSITAE MIX II</t>
  </si>
  <si>
    <t>DIMETILAMINOPROPILAMINA (DMAPA)</t>
  </si>
  <si>
    <t>DISPERSI MIX</t>
  </si>
  <si>
    <t>FENILISOPROPIL p-FENILENDIAMINA (IPPD)</t>
  </si>
  <si>
    <t>FORMALDEIDE</t>
  </si>
  <si>
    <t>IDROSSIETIL METACRILATO (HEMA)</t>
  </si>
  <si>
    <t>LANOLINA ALCOLI</t>
  </si>
  <si>
    <t>LYRAL</t>
  </si>
  <si>
    <t>MERCAPTOBENZOTIAZOLO</t>
  </si>
  <si>
    <t>MERCAPTO MIX</t>
  </si>
  <si>
    <t>METILCLOROISOTIAZOLINONE/ METILISOTIAZOLINONE; KATHON CG;</t>
  </si>
  <si>
    <t>METILISOTIAZOLINONE (MIT)</t>
  </si>
  <si>
    <t>NEOMICINA SOLFATO</t>
  </si>
  <si>
    <t>NICHEL SOLFATO ESAIDRATO</t>
  </si>
  <si>
    <t>PARABENI MIX</t>
  </si>
  <si>
    <t>p-FENILENDIAMINA (PPD)</t>
  </si>
  <si>
    <t>POTASSIO BICROMATO</t>
  </si>
  <si>
    <t>PROFUMI MIX I + SORBITAN SESQUIOLEATO</t>
  </si>
  <si>
    <t>PROFUMI MIX II</t>
  </si>
  <si>
    <t>RESINA EPOSSIDICA</t>
  </si>
  <si>
    <t>RESINA p-TER-BUTILFENOLFORMALDEIDICA</t>
  </si>
  <si>
    <t>SODIO METABISOLFITO</t>
  </si>
  <si>
    <t>SORBITAN SESQUIOLEATO</t>
  </si>
  <si>
    <t>TIURAM MIX</t>
  </si>
  <si>
    <t>TIXOCORTOLO 21-PIVALATO</t>
  </si>
  <si>
    <t>VASELINA</t>
  </si>
  <si>
    <t>METILCLOROISOTIAZOLINONE/ METILISOTIAZOLINONE; KATHON CG</t>
  </si>
  <si>
    <t>Parietaria Judaica (erba dei muri o parietaria)</t>
  </si>
  <si>
    <t xml:space="preserve">Ambrosie mix </t>
  </si>
  <si>
    <t xml:space="preserve">q.tà ml triennale </t>
  </si>
  <si>
    <t xml:space="preserve">Quantità ml annuali </t>
  </si>
  <si>
    <t>Plantago Lanceolata (lanciuola)</t>
  </si>
  <si>
    <t>LOTTO 1 -   Inalanti prick test</t>
  </si>
  <si>
    <t>Importo  triennale</t>
  </si>
  <si>
    <t>Importo triennale</t>
  </si>
  <si>
    <t xml:space="preserve">Cerotto di tipo medicale ipoallergenico, sul qule è possibile scrivere, con n°. 10 dischetti per striscia. Completi di dischetti di carta da filtro da fissare nelle singole celle  senza alcun collante e da utilizzare per apteni in soluzione liquida </t>
  </si>
  <si>
    <t xml:space="preserve">Importo complessivo </t>
  </si>
  <si>
    <t xml:space="preserve"> LOTTO 2a - APTENI SERIE BASE ADULTI PATCH TEST in siringhe pre-dosate (come da allegato aifa)                         </t>
  </si>
  <si>
    <r>
      <t xml:space="preserve"> LOTTO 2b - APTENI SERIE BASE </t>
    </r>
    <r>
      <rPr>
        <b/>
        <i/>
        <u/>
        <sz val="12"/>
        <color theme="1"/>
        <rFont val="Times New Roman"/>
        <family val="1"/>
      </rPr>
      <t xml:space="preserve">PEDIATRICA </t>
    </r>
    <r>
      <rPr>
        <b/>
        <i/>
        <sz val="12"/>
        <color theme="1"/>
        <rFont val="Times New Roman"/>
        <family val="1"/>
      </rPr>
      <t xml:space="preserve">PATCH TEST in siringhe pre-dosate     (come da allegato aifa)            </t>
    </r>
  </si>
  <si>
    <t xml:space="preserve">LOTTO 2c - MATERIALE ACCESSORIO PER PATCH TEST **(conforme ai patch test di cui ai sub lotti 2a e 2b)                                                 </t>
  </si>
  <si>
    <t>LOTTO 3 - BETA-LATTOGLOBULINA</t>
  </si>
  <si>
    <t>Beta - Lattoglobulina</t>
  </si>
  <si>
    <t>q.tà pz triennale</t>
  </si>
  <si>
    <t>ALLEGATO A2 - FABBISOGNO - PROCEDURA DI GARA SOTTO SOGLIA COMUNITARIA, MEDIANTE RICHIESTA SUL MERCATO ELETTRONICO DELLA PUBBLICA AMMINISTRAZIONE (MEPA), PER LA FORNITURA TRIENNALE, IN SOMMINISTRAZIONE, DI ALLERGENI - LOTTI DESERTI - IMPORTO COMPLESSIVO A BASE DI GARA € 143.907,00 OLTRE IVA - CRITERIO DI AGGIUDICAZIONE: CRITERIO DELL'OFFERTA ECONOMICAMENTE PIU' VANTAGGIOSA AI SENSI DELL'ART. 108 COMMA 1 DEL DLGS 36/2023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</si>
</sst>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&quot;€&quot;\ #,##0.00"/>
    <numFmt numFmtId="166" formatCode="_-* #,##0.00\ [$€-410]_-;\-* #,##0.00\ [$€-410]_-;_-* &quot;-&quot;??\ [$€-410]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</font>
    <font>
      <b/>
      <i/>
      <sz val="8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u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2" borderId="0" xfId="0" applyFill="1"/>
    <xf numFmtId="0" fontId="1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2" fontId="8" fillId="2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165" fontId="9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2" fontId="10" fillId="2" borderId="0" xfId="0" applyNumberFormat="1" applyFon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11" fillId="2" borderId="0" xfId="0" applyFont="1" applyFill="1" applyAlignment="1">
      <alignment horizontal="center" wrapText="1"/>
    </xf>
    <xf numFmtId="0" fontId="4" fillId="2" borderId="0" xfId="0" applyFont="1" applyFill="1"/>
    <xf numFmtId="165" fontId="11" fillId="2" borderId="0" xfId="0" applyNumberFormat="1" applyFont="1" applyFill="1" applyAlignment="1">
      <alignment horizontal="center"/>
    </xf>
    <xf numFmtId="1" fontId="0" fillId="2" borderId="0" xfId="0" applyNumberFormat="1" applyFill="1"/>
    <xf numFmtId="0" fontId="2" fillId="2" borderId="0" xfId="0" applyFont="1" applyFill="1"/>
    <xf numFmtId="0" fontId="12" fillId="2" borderId="0" xfId="0" applyFont="1" applyFill="1"/>
    <xf numFmtId="1" fontId="12" fillId="2" borderId="0" xfId="0" applyNumberFormat="1" applyFont="1" applyFill="1"/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2" fillId="0" borderId="1" xfId="0" applyFont="1" applyBorder="1" applyAlignment="1">
      <alignment wrapText="1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quotePrefix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/>
    </xf>
    <xf numFmtId="1" fontId="2" fillId="4" borderId="1" xfId="0" applyNumberFormat="1" applyFont="1" applyFill="1" applyBorder="1" applyAlignment="1">
      <alignment horizontal="center" vertical="center"/>
    </xf>
    <xf numFmtId="166" fontId="2" fillId="4" borderId="1" xfId="0" applyNumberFormat="1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/>
    </xf>
    <xf numFmtId="166" fontId="12" fillId="2" borderId="0" xfId="0" applyNumberFormat="1" applyFont="1" applyFill="1"/>
    <xf numFmtId="166" fontId="0" fillId="2" borderId="0" xfId="0" applyNumberFormat="1" applyFill="1"/>
    <xf numFmtId="0" fontId="2" fillId="4" borderId="3" xfId="0" applyFont="1" applyFill="1" applyBorder="1" applyAlignment="1">
      <alignment horizontal="center" vertical="center" wrapText="1"/>
    </xf>
    <xf numFmtId="166" fontId="2" fillId="4" borderId="3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6" fontId="3" fillId="3" borderId="2" xfId="0" applyNumberFormat="1" applyFont="1" applyFill="1" applyBorder="1" applyAlignment="1">
      <alignment horizontal="center" vertical="center" wrapText="1"/>
    </xf>
    <xf numFmtId="166" fontId="12" fillId="2" borderId="2" xfId="0" applyNumberFormat="1" applyFont="1" applyFill="1" applyBorder="1" applyAlignment="1">
      <alignment horizontal="center"/>
    </xf>
    <xf numFmtId="166" fontId="12" fillId="2" borderId="0" xfId="0" applyNumberFormat="1" applyFont="1" applyFill="1" applyAlignment="1">
      <alignment horizontal="center"/>
    </xf>
    <xf numFmtId="166" fontId="12" fillId="2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2" borderId="1" xfId="0" applyFill="1" applyBorder="1"/>
    <xf numFmtId="166" fontId="0" fillId="2" borderId="1" xfId="0" applyNumberFormat="1" applyFill="1" applyBorder="1"/>
    <xf numFmtId="166" fontId="2" fillId="4" borderId="1" xfId="0" applyNumberFormat="1" applyFont="1" applyFill="1" applyBorder="1" applyAlignment="1">
      <alignment horizontal="center" vertical="center" wrapText="1"/>
    </xf>
    <xf numFmtId="166" fontId="12" fillId="4" borderId="1" xfId="0" applyNumberFormat="1" applyFont="1" applyFill="1" applyBorder="1" applyAlignment="1">
      <alignment horizontal="center" vertical="center"/>
    </xf>
    <xf numFmtId="165" fontId="5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" fontId="2" fillId="4" borderId="4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6"/>
  <sheetViews>
    <sheetView tabSelected="1" zoomScale="85" zoomScaleNormal="85" workbookViewId="0">
      <selection sqref="A1:E1"/>
    </sheetView>
  </sheetViews>
  <sheetFormatPr defaultRowHeight="15" x14ac:dyDescent="0.25"/>
  <cols>
    <col min="1" max="1" width="65.28515625" style="2" customWidth="1"/>
    <col min="2" max="2" width="20.5703125" style="43" customWidth="1"/>
    <col min="3" max="3" width="13.42578125" style="17" customWidth="1"/>
    <col min="4" max="4" width="10.28515625" style="17" customWidth="1"/>
    <col min="5" max="5" width="16.5703125" style="43" customWidth="1"/>
    <col min="6" max="16384" width="9.140625" style="2"/>
  </cols>
  <sheetData>
    <row r="1" spans="1:5" ht="132.75" customHeight="1" x14ac:dyDescent="0.25">
      <c r="A1" s="59" t="s">
        <v>89</v>
      </c>
      <c r="B1" s="60"/>
      <c r="C1" s="60"/>
      <c r="D1" s="60"/>
      <c r="E1" s="60"/>
    </row>
    <row r="2" spans="1:5" ht="41.25" customHeight="1" x14ac:dyDescent="0.25">
      <c r="A2" s="47" t="s">
        <v>78</v>
      </c>
      <c r="B2" s="46" t="s">
        <v>28</v>
      </c>
      <c r="C2" s="22" t="s">
        <v>31</v>
      </c>
      <c r="D2" s="22" t="s">
        <v>29</v>
      </c>
      <c r="E2" s="46" t="s">
        <v>80</v>
      </c>
    </row>
    <row r="3" spans="1:5" ht="15.75" x14ac:dyDescent="0.25">
      <c r="A3" s="35" t="s">
        <v>33</v>
      </c>
      <c r="B3" s="40">
        <v>9</v>
      </c>
      <c r="C3" s="36">
        <v>105</v>
      </c>
      <c r="D3" s="29">
        <f>C3*3</f>
        <v>315</v>
      </c>
      <c r="E3" s="40">
        <f t="shared" ref="E3:E36" si="0">B3*D3</f>
        <v>2835</v>
      </c>
    </row>
    <row r="4" spans="1:5" ht="15.75" x14ac:dyDescent="0.25">
      <c r="A4" s="35" t="s">
        <v>74</v>
      </c>
      <c r="B4" s="40">
        <v>6.5</v>
      </c>
      <c r="C4" s="36">
        <v>105</v>
      </c>
      <c r="D4" s="29">
        <f t="shared" ref="D4:D36" si="1">C4*3</f>
        <v>315</v>
      </c>
      <c r="E4" s="40">
        <f t="shared" si="0"/>
        <v>2047.5</v>
      </c>
    </row>
    <row r="5" spans="1:5" ht="15.75" x14ac:dyDescent="0.25">
      <c r="A5" s="34" t="s">
        <v>0</v>
      </c>
      <c r="B5" s="40">
        <v>6.5</v>
      </c>
      <c r="C5" s="36">
        <v>105</v>
      </c>
      <c r="D5" s="29">
        <f t="shared" si="1"/>
        <v>315</v>
      </c>
      <c r="E5" s="40">
        <f t="shared" si="0"/>
        <v>2047.5</v>
      </c>
    </row>
    <row r="6" spans="1:5" ht="15.75" x14ac:dyDescent="0.25">
      <c r="A6" s="34" t="s">
        <v>1</v>
      </c>
      <c r="B6" s="40">
        <v>6.5</v>
      </c>
      <c r="C6" s="36">
        <v>105</v>
      </c>
      <c r="D6" s="29">
        <f t="shared" si="1"/>
        <v>315</v>
      </c>
      <c r="E6" s="40">
        <f t="shared" si="0"/>
        <v>2047.5</v>
      </c>
    </row>
    <row r="7" spans="1:5" ht="15.75" x14ac:dyDescent="0.25">
      <c r="A7" s="35" t="s">
        <v>24</v>
      </c>
      <c r="B7" s="40">
        <v>6.5</v>
      </c>
      <c r="C7" s="36">
        <v>140</v>
      </c>
      <c r="D7" s="29">
        <f t="shared" si="1"/>
        <v>420</v>
      </c>
      <c r="E7" s="40">
        <f t="shared" si="0"/>
        <v>2730</v>
      </c>
    </row>
    <row r="8" spans="1:5" ht="15.75" x14ac:dyDescent="0.25">
      <c r="A8" s="34" t="s">
        <v>2</v>
      </c>
      <c r="B8" s="40">
        <v>6.5</v>
      </c>
      <c r="C8" s="36">
        <v>140</v>
      </c>
      <c r="D8" s="29">
        <f t="shared" si="1"/>
        <v>420</v>
      </c>
      <c r="E8" s="40">
        <f t="shared" si="0"/>
        <v>2730</v>
      </c>
    </row>
    <row r="9" spans="1:5" ht="15.75" x14ac:dyDescent="0.25">
      <c r="A9" s="34" t="s">
        <v>3</v>
      </c>
      <c r="B9" s="40">
        <v>6.5</v>
      </c>
      <c r="C9" s="36">
        <v>140</v>
      </c>
      <c r="D9" s="29">
        <f t="shared" si="1"/>
        <v>420</v>
      </c>
      <c r="E9" s="40">
        <f t="shared" si="0"/>
        <v>2730</v>
      </c>
    </row>
    <row r="10" spans="1:5" ht="15.75" x14ac:dyDescent="0.25">
      <c r="A10" s="35" t="s">
        <v>37</v>
      </c>
      <c r="B10" s="40">
        <v>6.5</v>
      </c>
      <c r="C10" s="36">
        <v>105</v>
      </c>
      <c r="D10" s="29">
        <f t="shared" si="1"/>
        <v>315</v>
      </c>
      <c r="E10" s="40">
        <f t="shared" si="0"/>
        <v>2047.5</v>
      </c>
    </row>
    <row r="11" spans="1:5" ht="15.75" x14ac:dyDescent="0.25">
      <c r="A11" s="37" t="s">
        <v>4</v>
      </c>
      <c r="B11" s="40">
        <v>11</v>
      </c>
      <c r="C11" s="36">
        <v>35</v>
      </c>
      <c r="D11" s="29">
        <f t="shared" si="1"/>
        <v>105</v>
      </c>
      <c r="E11" s="40">
        <f t="shared" si="0"/>
        <v>1155</v>
      </c>
    </row>
    <row r="12" spans="1:5" ht="15.75" x14ac:dyDescent="0.25">
      <c r="A12" s="34" t="s">
        <v>5</v>
      </c>
      <c r="B12" s="40">
        <v>6.5</v>
      </c>
      <c r="C12" s="36">
        <v>35</v>
      </c>
      <c r="D12" s="29">
        <f t="shared" si="1"/>
        <v>105</v>
      </c>
      <c r="E12" s="40">
        <f t="shared" si="0"/>
        <v>682.5</v>
      </c>
    </row>
    <row r="13" spans="1:5" ht="15.75" x14ac:dyDescent="0.25">
      <c r="A13" s="34" t="s">
        <v>6</v>
      </c>
      <c r="B13" s="40">
        <v>6.5</v>
      </c>
      <c r="C13" s="36">
        <v>21</v>
      </c>
      <c r="D13" s="29">
        <f t="shared" si="1"/>
        <v>63</v>
      </c>
      <c r="E13" s="40">
        <f t="shared" si="0"/>
        <v>409.5</v>
      </c>
    </row>
    <row r="14" spans="1:5" ht="15.75" x14ac:dyDescent="0.25">
      <c r="A14" s="35" t="s">
        <v>7</v>
      </c>
      <c r="B14" s="40">
        <v>6.5</v>
      </c>
      <c r="C14" s="36">
        <v>21</v>
      </c>
      <c r="D14" s="29">
        <f t="shared" si="1"/>
        <v>63</v>
      </c>
      <c r="E14" s="40">
        <f t="shared" si="0"/>
        <v>409.5</v>
      </c>
    </row>
    <row r="15" spans="1:5" ht="15.75" x14ac:dyDescent="0.25">
      <c r="A15" s="35" t="s">
        <v>8</v>
      </c>
      <c r="B15" s="40">
        <v>6.5</v>
      </c>
      <c r="C15" s="36">
        <v>21</v>
      </c>
      <c r="D15" s="29">
        <f t="shared" si="1"/>
        <v>63</v>
      </c>
      <c r="E15" s="40">
        <f t="shared" si="0"/>
        <v>409.5</v>
      </c>
    </row>
    <row r="16" spans="1:5" ht="15.75" x14ac:dyDescent="0.25">
      <c r="A16" s="35" t="s">
        <v>9</v>
      </c>
      <c r="B16" s="40">
        <v>6.5</v>
      </c>
      <c r="C16" s="36">
        <v>21</v>
      </c>
      <c r="D16" s="29">
        <f t="shared" si="1"/>
        <v>63</v>
      </c>
      <c r="E16" s="40">
        <f t="shared" si="0"/>
        <v>409.5</v>
      </c>
    </row>
    <row r="17" spans="1:5" ht="15.75" x14ac:dyDescent="0.25">
      <c r="A17" s="34" t="s">
        <v>10</v>
      </c>
      <c r="B17" s="40">
        <v>6.5</v>
      </c>
      <c r="C17" s="36">
        <v>140</v>
      </c>
      <c r="D17" s="29">
        <f t="shared" si="1"/>
        <v>420</v>
      </c>
      <c r="E17" s="40">
        <f t="shared" si="0"/>
        <v>2730</v>
      </c>
    </row>
    <row r="18" spans="1:5" ht="15.75" x14ac:dyDescent="0.25">
      <c r="A18" s="34" t="s">
        <v>11</v>
      </c>
      <c r="B18" s="40">
        <v>9</v>
      </c>
      <c r="C18" s="36">
        <v>200</v>
      </c>
      <c r="D18" s="29">
        <f t="shared" si="1"/>
        <v>600</v>
      </c>
      <c r="E18" s="40">
        <f t="shared" si="0"/>
        <v>5400</v>
      </c>
    </row>
    <row r="19" spans="1:5" ht="15.75" x14ac:dyDescent="0.25">
      <c r="A19" s="37" t="s">
        <v>12</v>
      </c>
      <c r="B19" s="40">
        <v>11</v>
      </c>
      <c r="C19" s="36">
        <v>70</v>
      </c>
      <c r="D19" s="29">
        <f t="shared" si="1"/>
        <v>210</v>
      </c>
      <c r="E19" s="40">
        <f t="shared" si="0"/>
        <v>2310</v>
      </c>
    </row>
    <row r="20" spans="1:5" ht="15.75" x14ac:dyDescent="0.25">
      <c r="A20" s="35" t="s">
        <v>13</v>
      </c>
      <c r="B20" s="40">
        <v>6.5</v>
      </c>
      <c r="C20" s="36">
        <v>35</v>
      </c>
      <c r="D20" s="29">
        <f t="shared" si="1"/>
        <v>105</v>
      </c>
      <c r="E20" s="40">
        <f t="shared" si="0"/>
        <v>682.5</v>
      </c>
    </row>
    <row r="21" spans="1:5" ht="15.75" x14ac:dyDescent="0.25">
      <c r="A21" s="35" t="s">
        <v>14</v>
      </c>
      <c r="B21" s="40">
        <v>6.5</v>
      </c>
      <c r="C21" s="36">
        <v>35</v>
      </c>
      <c r="D21" s="29">
        <f t="shared" si="1"/>
        <v>105</v>
      </c>
      <c r="E21" s="40">
        <f t="shared" si="0"/>
        <v>682.5</v>
      </c>
    </row>
    <row r="22" spans="1:5" ht="15.75" x14ac:dyDescent="0.25">
      <c r="A22" s="35" t="s">
        <v>15</v>
      </c>
      <c r="B22" s="40">
        <v>6.5</v>
      </c>
      <c r="C22" s="36">
        <v>140</v>
      </c>
      <c r="D22" s="29">
        <f t="shared" si="1"/>
        <v>420</v>
      </c>
      <c r="E22" s="40">
        <f t="shared" si="0"/>
        <v>2730</v>
      </c>
    </row>
    <row r="23" spans="1:5" ht="15.75" x14ac:dyDescent="0.25">
      <c r="A23" s="35" t="s">
        <v>16</v>
      </c>
      <c r="B23" s="40">
        <v>6.5</v>
      </c>
      <c r="C23" s="36">
        <v>21</v>
      </c>
      <c r="D23" s="29">
        <f t="shared" si="1"/>
        <v>63</v>
      </c>
      <c r="E23" s="40">
        <f t="shared" si="0"/>
        <v>409.5</v>
      </c>
    </row>
    <row r="24" spans="1:5" ht="15.75" x14ac:dyDescent="0.25">
      <c r="A24" s="34" t="s">
        <v>17</v>
      </c>
      <c r="B24" s="40">
        <v>6.5</v>
      </c>
      <c r="C24" s="36">
        <v>70</v>
      </c>
      <c r="D24" s="29">
        <f t="shared" si="1"/>
        <v>210</v>
      </c>
      <c r="E24" s="40">
        <f t="shared" si="0"/>
        <v>1365</v>
      </c>
    </row>
    <row r="25" spans="1:5" ht="15.75" x14ac:dyDescent="0.25">
      <c r="A25" s="34" t="s">
        <v>73</v>
      </c>
      <c r="B25" s="40">
        <v>6.5</v>
      </c>
      <c r="C25" s="36">
        <v>105</v>
      </c>
      <c r="D25" s="29">
        <f t="shared" si="1"/>
        <v>315</v>
      </c>
      <c r="E25" s="40">
        <f t="shared" si="0"/>
        <v>2047.5</v>
      </c>
    </row>
    <row r="26" spans="1:5" ht="15.75" x14ac:dyDescent="0.25">
      <c r="A26" s="35" t="s">
        <v>18</v>
      </c>
      <c r="B26" s="40">
        <v>6.5</v>
      </c>
      <c r="C26" s="36">
        <v>35</v>
      </c>
      <c r="D26" s="29">
        <f t="shared" si="1"/>
        <v>105</v>
      </c>
      <c r="E26" s="40">
        <f t="shared" si="0"/>
        <v>682.5</v>
      </c>
    </row>
    <row r="27" spans="1:5" ht="15.75" x14ac:dyDescent="0.25">
      <c r="A27" s="34" t="s">
        <v>19</v>
      </c>
      <c r="B27" s="40">
        <v>6.5</v>
      </c>
      <c r="C27" s="36">
        <v>140</v>
      </c>
      <c r="D27" s="29">
        <f t="shared" si="1"/>
        <v>420</v>
      </c>
      <c r="E27" s="40">
        <f t="shared" si="0"/>
        <v>2730</v>
      </c>
    </row>
    <row r="28" spans="1:5" ht="15.75" x14ac:dyDescent="0.25">
      <c r="A28" s="34" t="s">
        <v>77</v>
      </c>
      <c r="B28" s="40">
        <v>6.5</v>
      </c>
      <c r="C28" s="36">
        <v>21</v>
      </c>
      <c r="D28" s="29">
        <f t="shared" si="1"/>
        <v>63</v>
      </c>
      <c r="E28" s="40">
        <f t="shared" si="0"/>
        <v>409.5</v>
      </c>
    </row>
    <row r="29" spans="1:5" ht="15.75" x14ac:dyDescent="0.25">
      <c r="A29" s="34" t="s">
        <v>38</v>
      </c>
      <c r="B29" s="40">
        <v>6.5</v>
      </c>
      <c r="C29" s="36">
        <v>21</v>
      </c>
      <c r="D29" s="29">
        <f t="shared" si="1"/>
        <v>63</v>
      </c>
      <c r="E29" s="40">
        <f t="shared" si="0"/>
        <v>409.5</v>
      </c>
    </row>
    <row r="30" spans="1:5" ht="15.75" x14ac:dyDescent="0.25">
      <c r="A30" s="35" t="s">
        <v>20</v>
      </c>
      <c r="B30" s="40">
        <v>6.5</v>
      </c>
      <c r="C30" s="36">
        <v>21</v>
      </c>
      <c r="D30" s="29">
        <f t="shared" si="1"/>
        <v>63</v>
      </c>
      <c r="E30" s="40">
        <f t="shared" si="0"/>
        <v>409.5</v>
      </c>
    </row>
    <row r="31" spans="1:5" ht="15.75" x14ac:dyDescent="0.25">
      <c r="A31" s="35" t="s">
        <v>21</v>
      </c>
      <c r="B31" s="40">
        <v>6.5</v>
      </c>
      <c r="C31" s="36">
        <v>21</v>
      </c>
      <c r="D31" s="29">
        <f t="shared" si="1"/>
        <v>63</v>
      </c>
      <c r="E31" s="40">
        <f t="shared" si="0"/>
        <v>409.5</v>
      </c>
    </row>
    <row r="32" spans="1:5" ht="15.75" x14ac:dyDescent="0.25">
      <c r="A32" s="35" t="s">
        <v>22</v>
      </c>
      <c r="B32" s="40">
        <v>6.5</v>
      </c>
      <c r="C32" s="36">
        <v>21</v>
      </c>
      <c r="D32" s="29">
        <f t="shared" si="1"/>
        <v>63</v>
      </c>
      <c r="E32" s="40">
        <f t="shared" si="0"/>
        <v>409.5</v>
      </c>
    </row>
    <row r="33" spans="1:12" ht="15.75" x14ac:dyDescent="0.25">
      <c r="A33" s="35" t="s">
        <v>23</v>
      </c>
      <c r="B33" s="40">
        <v>6.5</v>
      </c>
      <c r="C33" s="36">
        <v>70</v>
      </c>
      <c r="D33" s="29">
        <f t="shared" si="1"/>
        <v>210</v>
      </c>
      <c r="E33" s="40">
        <f t="shared" si="0"/>
        <v>1365</v>
      </c>
    </row>
    <row r="34" spans="1:12" ht="15.75" x14ac:dyDescent="0.25">
      <c r="A34" s="35" t="s">
        <v>25</v>
      </c>
      <c r="B34" s="40">
        <v>6.5</v>
      </c>
      <c r="C34" s="36">
        <v>21</v>
      </c>
      <c r="D34" s="29">
        <f t="shared" si="1"/>
        <v>63</v>
      </c>
      <c r="E34" s="40">
        <f t="shared" si="0"/>
        <v>409.5</v>
      </c>
    </row>
    <row r="35" spans="1:12" ht="15.75" x14ac:dyDescent="0.25">
      <c r="A35" s="35" t="s">
        <v>26</v>
      </c>
      <c r="B35" s="40">
        <v>6.5</v>
      </c>
      <c r="C35" s="36">
        <v>140</v>
      </c>
      <c r="D35" s="29">
        <f t="shared" si="1"/>
        <v>420</v>
      </c>
      <c r="E35" s="40">
        <f t="shared" si="0"/>
        <v>2730</v>
      </c>
    </row>
    <row r="36" spans="1:12" ht="31.5" customHeight="1" x14ac:dyDescent="0.25">
      <c r="A36" s="35" t="s">
        <v>27</v>
      </c>
      <c r="B36" s="40">
        <v>6.5</v>
      </c>
      <c r="C36" s="36">
        <v>70</v>
      </c>
      <c r="D36" s="29">
        <f t="shared" si="1"/>
        <v>210</v>
      </c>
      <c r="E36" s="40">
        <f t="shared" si="0"/>
        <v>1365</v>
      </c>
    </row>
    <row r="37" spans="1:12" ht="39" customHeight="1" x14ac:dyDescent="0.25">
      <c r="A37" s="18"/>
      <c r="B37" s="42"/>
      <c r="C37" s="20"/>
      <c r="D37" s="38" t="s">
        <v>32</v>
      </c>
      <c r="E37" s="39">
        <f>SUM(E3:E36)</f>
        <v>52377</v>
      </c>
    </row>
    <row r="38" spans="1:12" ht="76.5" customHeight="1" x14ac:dyDescent="0.25">
      <c r="A38" s="24" t="s">
        <v>83</v>
      </c>
      <c r="B38" s="48" t="s">
        <v>28</v>
      </c>
      <c r="C38" s="21" t="s">
        <v>76</v>
      </c>
      <c r="D38" s="25" t="s">
        <v>75</v>
      </c>
      <c r="E38" s="46" t="s">
        <v>79</v>
      </c>
      <c r="F38" s="1"/>
      <c r="J38" s="6"/>
      <c r="K38" s="4"/>
      <c r="L38" s="7"/>
    </row>
    <row r="39" spans="1:12" ht="15.75" x14ac:dyDescent="0.25">
      <c r="A39" s="27" t="s">
        <v>39</v>
      </c>
      <c r="B39" s="49">
        <v>10</v>
      </c>
      <c r="C39" s="28">
        <v>50</v>
      </c>
      <c r="D39" s="29">
        <v>150</v>
      </c>
      <c r="E39" s="41">
        <f t="shared" ref="E39:E71" si="2">B39*D39</f>
        <v>1500</v>
      </c>
      <c r="F39" s="58"/>
      <c r="J39" s="3"/>
      <c r="K39" s="8"/>
      <c r="L39" s="9"/>
    </row>
    <row r="40" spans="1:12" ht="15.75" x14ac:dyDescent="0.25">
      <c r="A40" s="27" t="s">
        <v>40</v>
      </c>
      <c r="B40" s="49">
        <v>10</v>
      </c>
      <c r="C40" s="28">
        <v>50</v>
      </c>
      <c r="D40" s="29">
        <v>150</v>
      </c>
      <c r="E40" s="41">
        <f t="shared" si="2"/>
        <v>1500</v>
      </c>
      <c r="F40" s="58"/>
      <c r="J40" s="3"/>
      <c r="K40" s="8"/>
      <c r="L40" s="9"/>
    </row>
    <row r="41" spans="1:12" ht="15.75" x14ac:dyDescent="0.25">
      <c r="A41" s="27" t="s">
        <v>41</v>
      </c>
      <c r="B41" s="49">
        <v>10</v>
      </c>
      <c r="C41" s="28">
        <v>50</v>
      </c>
      <c r="D41" s="29">
        <v>150</v>
      </c>
      <c r="E41" s="41">
        <f t="shared" si="2"/>
        <v>1500</v>
      </c>
      <c r="F41" s="58"/>
      <c r="J41" s="3"/>
      <c r="K41" s="8"/>
      <c r="L41" s="9"/>
    </row>
    <row r="42" spans="1:12" ht="15.75" x14ac:dyDescent="0.25">
      <c r="A42" s="27" t="s">
        <v>42</v>
      </c>
      <c r="B42" s="49">
        <v>10</v>
      </c>
      <c r="C42" s="28">
        <v>50</v>
      </c>
      <c r="D42" s="29">
        <v>150</v>
      </c>
      <c r="E42" s="41">
        <f t="shared" si="2"/>
        <v>1500</v>
      </c>
      <c r="F42" s="58"/>
      <c r="J42" s="3"/>
      <c r="K42" s="8"/>
      <c r="L42" s="9"/>
    </row>
    <row r="43" spans="1:12" ht="15.75" x14ac:dyDescent="0.25">
      <c r="A43" s="27" t="s">
        <v>43</v>
      </c>
      <c r="B43" s="49">
        <v>10</v>
      </c>
      <c r="C43" s="28">
        <v>50</v>
      </c>
      <c r="D43" s="29">
        <v>150</v>
      </c>
      <c r="E43" s="41">
        <f t="shared" si="2"/>
        <v>1500</v>
      </c>
      <c r="F43" s="58"/>
      <c r="J43" s="3"/>
      <c r="K43" s="8"/>
      <c r="L43" s="9"/>
    </row>
    <row r="44" spans="1:12" ht="15.75" x14ac:dyDescent="0.25">
      <c r="A44" s="27" t="s">
        <v>44</v>
      </c>
      <c r="B44" s="49">
        <v>10</v>
      </c>
      <c r="C44" s="28">
        <v>50</v>
      </c>
      <c r="D44" s="29">
        <v>150</v>
      </c>
      <c r="E44" s="41">
        <f t="shared" si="2"/>
        <v>1500</v>
      </c>
      <c r="F44" s="58"/>
      <c r="J44" s="3"/>
      <c r="K44" s="8"/>
      <c r="L44" s="9"/>
    </row>
    <row r="45" spans="1:12" ht="15.75" x14ac:dyDescent="0.25">
      <c r="A45" s="27" t="s">
        <v>45</v>
      </c>
      <c r="B45" s="49">
        <v>10</v>
      </c>
      <c r="C45" s="28">
        <v>50</v>
      </c>
      <c r="D45" s="29">
        <v>150</v>
      </c>
      <c r="E45" s="41">
        <f t="shared" si="2"/>
        <v>1500</v>
      </c>
      <c r="F45" s="58"/>
      <c r="J45" s="3"/>
      <c r="K45" s="8"/>
      <c r="L45" s="9"/>
    </row>
    <row r="46" spans="1:12" ht="15.75" x14ac:dyDescent="0.25">
      <c r="A46" s="27" t="s">
        <v>46</v>
      </c>
      <c r="B46" s="49">
        <v>10</v>
      </c>
      <c r="C46" s="28">
        <v>50</v>
      </c>
      <c r="D46" s="29">
        <v>150</v>
      </c>
      <c r="E46" s="41">
        <f t="shared" si="2"/>
        <v>1500</v>
      </c>
      <c r="F46" s="58"/>
      <c r="J46" s="3"/>
      <c r="K46" s="8"/>
      <c r="L46" s="9"/>
    </row>
    <row r="47" spans="1:12" ht="15.75" x14ac:dyDescent="0.25">
      <c r="A47" s="27" t="s">
        <v>47</v>
      </c>
      <c r="B47" s="49">
        <v>10</v>
      </c>
      <c r="C47" s="28">
        <v>50</v>
      </c>
      <c r="D47" s="29">
        <v>150</v>
      </c>
      <c r="E47" s="41">
        <f t="shared" si="2"/>
        <v>1500</v>
      </c>
      <c r="F47" s="58"/>
      <c r="J47" s="3"/>
      <c r="K47" s="8"/>
      <c r="L47" s="9"/>
    </row>
    <row r="48" spans="1:12" ht="15.75" x14ac:dyDescent="0.25">
      <c r="A48" s="27" t="s">
        <v>48</v>
      </c>
      <c r="B48" s="49">
        <v>10</v>
      </c>
      <c r="C48" s="28">
        <v>50</v>
      </c>
      <c r="D48" s="29">
        <v>150</v>
      </c>
      <c r="E48" s="41">
        <f t="shared" si="2"/>
        <v>1500</v>
      </c>
      <c r="F48" s="58"/>
      <c r="J48" s="3"/>
      <c r="K48" s="8"/>
      <c r="L48" s="9"/>
    </row>
    <row r="49" spans="1:12" ht="15.75" x14ac:dyDescent="0.25">
      <c r="A49" s="27" t="s">
        <v>49</v>
      </c>
      <c r="B49" s="49">
        <v>10</v>
      </c>
      <c r="C49" s="28">
        <v>50</v>
      </c>
      <c r="D49" s="29">
        <v>150</v>
      </c>
      <c r="E49" s="41">
        <f t="shared" si="2"/>
        <v>1500</v>
      </c>
      <c r="F49" s="58"/>
      <c r="J49" s="3"/>
      <c r="K49" s="8"/>
      <c r="L49" s="9"/>
    </row>
    <row r="50" spans="1:12" ht="15.75" x14ac:dyDescent="0.25">
      <c r="A50" s="27" t="s">
        <v>50</v>
      </c>
      <c r="B50" s="49">
        <v>10</v>
      </c>
      <c r="C50" s="28">
        <v>50</v>
      </c>
      <c r="D50" s="29">
        <v>150</v>
      </c>
      <c r="E50" s="41">
        <f t="shared" si="2"/>
        <v>1500</v>
      </c>
      <c r="F50" s="58"/>
      <c r="J50" s="3"/>
      <c r="K50" s="8"/>
      <c r="L50" s="9"/>
    </row>
    <row r="51" spans="1:12" ht="15.75" x14ac:dyDescent="0.25">
      <c r="A51" s="27" t="s">
        <v>51</v>
      </c>
      <c r="B51" s="49">
        <v>10</v>
      </c>
      <c r="C51" s="28">
        <v>50</v>
      </c>
      <c r="D51" s="29">
        <v>150</v>
      </c>
      <c r="E51" s="41">
        <f t="shared" si="2"/>
        <v>1500</v>
      </c>
      <c r="F51" s="58"/>
      <c r="J51" s="3"/>
      <c r="K51" s="8"/>
      <c r="L51" s="9"/>
    </row>
    <row r="52" spans="1:12" ht="15.75" x14ac:dyDescent="0.25">
      <c r="A52" s="27" t="s">
        <v>52</v>
      </c>
      <c r="B52" s="49">
        <v>10</v>
      </c>
      <c r="C52" s="28">
        <v>50</v>
      </c>
      <c r="D52" s="29">
        <v>150</v>
      </c>
      <c r="E52" s="41">
        <f t="shared" si="2"/>
        <v>1500</v>
      </c>
      <c r="F52" s="58"/>
      <c r="J52" s="3"/>
      <c r="K52" s="8"/>
      <c r="L52" s="9"/>
    </row>
    <row r="53" spans="1:12" ht="15.75" x14ac:dyDescent="0.25">
      <c r="A53" s="27" t="s">
        <v>53</v>
      </c>
      <c r="B53" s="49">
        <v>10</v>
      </c>
      <c r="C53" s="28">
        <v>50</v>
      </c>
      <c r="D53" s="29">
        <v>150</v>
      </c>
      <c r="E53" s="41">
        <f t="shared" si="2"/>
        <v>1500</v>
      </c>
      <c r="F53" s="58"/>
      <c r="J53" s="3"/>
      <c r="K53" s="8"/>
      <c r="L53" s="9"/>
    </row>
    <row r="54" spans="1:12" ht="15.75" x14ac:dyDescent="0.25">
      <c r="A54" s="27" t="s">
        <v>54</v>
      </c>
      <c r="B54" s="49">
        <v>10</v>
      </c>
      <c r="C54" s="28">
        <v>50</v>
      </c>
      <c r="D54" s="29">
        <v>150</v>
      </c>
      <c r="E54" s="41">
        <f t="shared" si="2"/>
        <v>1500</v>
      </c>
      <c r="F54" s="58"/>
      <c r="J54" s="3"/>
      <c r="K54" s="8"/>
      <c r="L54" s="9"/>
    </row>
    <row r="55" spans="1:12" ht="15.75" x14ac:dyDescent="0.25">
      <c r="A55" s="27" t="s">
        <v>55</v>
      </c>
      <c r="B55" s="49">
        <v>10</v>
      </c>
      <c r="C55" s="28">
        <v>50</v>
      </c>
      <c r="D55" s="29">
        <v>150</v>
      </c>
      <c r="E55" s="41">
        <f t="shared" si="2"/>
        <v>1500</v>
      </c>
      <c r="F55" s="58"/>
      <c r="J55" s="3"/>
      <c r="K55" s="8"/>
      <c r="L55" s="9"/>
    </row>
    <row r="56" spans="1:12" ht="34.5" customHeight="1" x14ac:dyDescent="0.25">
      <c r="A56" s="27" t="s">
        <v>56</v>
      </c>
      <c r="B56" s="49">
        <v>10</v>
      </c>
      <c r="C56" s="28">
        <v>50</v>
      </c>
      <c r="D56" s="29">
        <v>150</v>
      </c>
      <c r="E56" s="41">
        <f t="shared" si="2"/>
        <v>1500</v>
      </c>
      <c r="F56" s="58"/>
      <c r="J56" s="3"/>
      <c r="K56" s="8"/>
      <c r="L56" s="9"/>
    </row>
    <row r="57" spans="1:12" ht="20.25" customHeight="1" x14ac:dyDescent="0.25">
      <c r="A57" s="27" t="s">
        <v>57</v>
      </c>
      <c r="B57" s="49">
        <v>10</v>
      </c>
      <c r="C57" s="28">
        <v>50</v>
      </c>
      <c r="D57" s="29">
        <v>150</v>
      </c>
      <c r="E57" s="41">
        <f t="shared" si="2"/>
        <v>1500</v>
      </c>
      <c r="F57" s="58"/>
      <c r="J57" s="3"/>
      <c r="K57" s="8"/>
      <c r="L57" s="9"/>
    </row>
    <row r="58" spans="1:12" ht="15.75" x14ac:dyDescent="0.25">
      <c r="A58" s="27" t="s">
        <v>58</v>
      </c>
      <c r="B58" s="49">
        <v>10</v>
      </c>
      <c r="C58" s="28">
        <v>50</v>
      </c>
      <c r="D58" s="29">
        <v>150</v>
      </c>
      <c r="E58" s="41">
        <f t="shared" si="2"/>
        <v>1500</v>
      </c>
      <c r="F58" s="58"/>
      <c r="J58" s="3"/>
      <c r="K58" s="8"/>
      <c r="L58" s="9"/>
    </row>
    <row r="59" spans="1:12" ht="15.75" x14ac:dyDescent="0.25">
      <c r="A59" s="27" t="s">
        <v>59</v>
      </c>
      <c r="B59" s="49">
        <v>10</v>
      </c>
      <c r="C59" s="28">
        <v>50</v>
      </c>
      <c r="D59" s="29">
        <v>150</v>
      </c>
      <c r="E59" s="41">
        <f t="shared" si="2"/>
        <v>1500</v>
      </c>
      <c r="F59" s="58"/>
      <c r="J59" s="3"/>
      <c r="K59" s="8"/>
      <c r="L59" s="9"/>
    </row>
    <row r="60" spans="1:12" ht="15.75" x14ac:dyDescent="0.25">
      <c r="A60" s="27" t="s">
        <v>60</v>
      </c>
      <c r="B60" s="49">
        <v>10</v>
      </c>
      <c r="C60" s="28">
        <v>50</v>
      </c>
      <c r="D60" s="29">
        <v>150</v>
      </c>
      <c r="E60" s="41">
        <f t="shared" si="2"/>
        <v>1500</v>
      </c>
      <c r="F60" s="10"/>
      <c r="J60" s="3"/>
      <c r="K60" s="8"/>
      <c r="L60" s="9"/>
    </row>
    <row r="61" spans="1:12" ht="15.75" x14ac:dyDescent="0.25">
      <c r="A61" s="27" t="s">
        <v>61</v>
      </c>
      <c r="B61" s="49">
        <v>10</v>
      </c>
      <c r="C61" s="28">
        <v>50</v>
      </c>
      <c r="D61" s="29">
        <v>150</v>
      </c>
      <c r="E61" s="41">
        <f t="shared" si="2"/>
        <v>1500</v>
      </c>
      <c r="F61" s="10"/>
      <c r="J61" s="3"/>
      <c r="K61" s="8"/>
      <c r="L61" s="9"/>
    </row>
    <row r="62" spans="1:12" ht="15.75" x14ac:dyDescent="0.25">
      <c r="A62" s="27" t="s">
        <v>62</v>
      </c>
      <c r="B62" s="49">
        <v>10</v>
      </c>
      <c r="C62" s="28">
        <v>50</v>
      </c>
      <c r="D62" s="29">
        <v>150</v>
      </c>
      <c r="E62" s="41">
        <f t="shared" si="2"/>
        <v>1500</v>
      </c>
      <c r="F62" s="10"/>
      <c r="J62" s="3"/>
      <c r="K62" s="8"/>
      <c r="L62" s="9"/>
    </row>
    <row r="63" spans="1:12" ht="15.75" x14ac:dyDescent="0.25">
      <c r="A63" s="27" t="s">
        <v>63</v>
      </c>
      <c r="B63" s="49">
        <v>10</v>
      </c>
      <c r="C63" s="28">
        <v>50</v>
      </c>
      <c r="D63" s="29">
        <v>150</v>
      </c>
      <c r="E63" s="41">
        <f t="shared" si="2"/>
        <v>1500</v>
      </c>
      <c r="F63" s="10"/>
      <c r="J63" s="3"/>
      <c r="K63" s="8"/>
      <c r="L63" s="9"/>
    </row>
    <row r="64" spans="1:12" ht="15.75" x14ac:dyDescent="0.25">
      <c r="A64" s="27" t="s">
        <v>64</v>
      </c>
      <c r="B64" s="49">
        <v>10</v>
      </c>
      <c r="C64" s="28">
        <v>50</v>
      </c>
      <c r="D64" s="29">
        <v>150</v>
      </c>
      <c r="E64" s="41">
        <f t="shared" si="2"/>
        <v>1500</v>
      </c>
      <c r="F64" s="10"/>
      <c r="J64" s="3"/>
      <c r="K64" s="8"/>
      <c r="L64" s="9"/>
    </row>
    <row r="65" spans="1:12" ht="15.75" x14ac:dyDescent="0.25">
      <c r="A65" s="27" t="s">
        <v>65</v>
      </c>
      <c r="B65" s="49">
        <v>10</v>
      </c>
      <c r="C65" s="28">
        <v>50</v>
      </c>
      <c r="D65" s="29">
        <v>150</v>
      </c>
      <c r="E65" s="41">
        <f t="shared" si="2"/>
        <v>1500</v>
      </c>
      <c r="F65" s="10"/>
      <c r="J65" s="3"/>
      <c r="K65" s="8"/>
      <c r="L65" s="9"/>
    </row>
    <row r="66" spans="1:12" ht="15.75" x14ac:dyDescent="0.25">
      <c r="A66" s="27" t="s">
        <v>66</v>
      </c>
      <c r="B66" s="49">
        <v>10</v>
      </c>
      <c r="C66" s="28">
        <v>50</v>
      </c>
      <c r="D66" s="29">
        <v>150</v>
      </c>
      <c r="E66" s="41">
        <f t="shared" si="2"/>
        <v>1500</v>
      </c>
      <c r="F66" s="10"/>
      <c r="J66" s="3"/>
      <c r="K66" s="8"/>
      <c r="L66" s="9"/>
    </row>
    <row r="67" spans="1:12" ht="15.75" x14ac:dyDescent="0.25">
      <c r="A67" s="27" t="s">
        <v>67</v>
      </c>
      <c r="B67" s="49">
        <v>10</v>
      </c>
      <c r="C67" s="28">
        <v>50</v>
      </c>
      <c r="D67" s="29">
        <v>150</v>
      </c>
      <c r="E67" s="41">
        <f t="shared" si="2"/>
        <v>1500</v>
      </c>
      <c r="F67" s="10"/>
      <c r="J67" s="3"/>
      <c r="K67" s="8"/>
      <c r="L67" s="9"/>
    </row>
    <row r="68" spans="1:12" ht="15.75" x14ac:dyDescent="0.25">
      <c r="A68" s="27" t="s">
        <v>68</v>
      </c>
      <c r="B68" s="49">
        <v>10</v>
      </c>
      <c r="C68" s="28">
        <v>50</v>
      </c>
      <c r="D68" s="29">
        <v>150</v>
      </c>
      <c r="E68" s="41">
        <f t="shared" si="2"/>
        <v>1500</v>
      </c>
      <c r="F68" s="10"/>
      <c r="J68" s="5"/>
      <c r="K68" s="5"/>
      <c r="L68" s="9"/>
    </row>
    <row r="69" spans="1:12" ht="15.75" x14ac:dyDescent="0.25">
      <c r="A69" s="27" t="s">
        <v>69</v>
      </c>
      <c r="B69" s="49">
        <v>10</v>
      </c>
      <c r="C69" s="28">
        <v>50</v>
      </c>
      <c r="D69" s="29">
        <v>150</v>
      </c>
      <c r="E69" s="41">
        <f t="shared" si="2"/>
        <v>1500</v>
      </c>
      <c r="F69" s="10"/>
      <c r="J69" s="11"/>
      <c r="K69" s="12"/>
      <c r="L69" s="13"/>
    </row>
    <row r="70" spans="1:12" ht="15.75" x14ac:dyDescent="0.25">
      <c r="A70" s="27" t="s">
        <v>70</v>
      </c>
      <c r="B70" s="49">
        <v>10</v>
      </c>
      <c r="C70" s="28">
        <v>50</v>
      </c>
      <c r="D70" s="29">
        <v>150</v>
      </c>
      <c r="E70" s="41">
        <f t="shared" si="2"/>
        <v>1500</v>
      </c>
      <c r="F70" s="10"/>
      <c r="J70" s="11"/>
      <c r="K70" s="12"/>
      <c r="L70" s="13"/>
    </row>
    <row r="71" spans="1:12" ht="15.75" x14ac:dyDescent="0.25">
      <c r="A71" s="27" t="s">
        <v>71</v>
      </c>
      <c r="B71" s="49">
        <v>10</v>
      </c>
      <c r="C71" s="28">
        <v>50</v>
      </c>
      <c r="D71" s="29">
        <v>150</v>
      </c>
      <c r="E71" s="41">
        <f t="shared" si="2"/>
        <v>1500</v>
      </c>
      <c r="F71" s="10"/>
      <c r="J71" s="11"/>
      <c r="K71" s="12"/>
      <c r="L71" s="13"/>
    </row>
    <row r="72" spans="1:12" ht="39" customHeight="1" x14ac:dyDescent="0.25">
      <c r="A72" s="26"/>
      <c r="B72" s="50"/>
      <c r="C72" s="30"/>
      <c r="D72" s="44" t="s">
        <v>32</v>
      </c>
      <c r="E72" s="45">
        <f>SUM(E39:E71)</f>
        <v>49500</v>
      </c>
      <c r="F72" s="10"/>
      <c r="J72" s="11"/>
      <c r="K72" s="12"/>
      <c r="L72" s="13"/>
    </row>
    <row r="73" spans="1:12" ht="81" customHeight="1" x14ac:dyDescent="0.25">
      <c r="A73" s="24" t="s">
        <v>84</v>
      </c>
      <c r="B73" s="46" t="s">
        <v>28</v>
      </c>
      <c r="C73" s="21" t="s">
        <v>76</v>
      </c>
      <c r="D73" s="25" t="s">
        <v>75</v>
      </c>
      <c r="E73" s="46" t="s">
        <v>30</v>
      </c>
      <c r="F73" s="10"/>
      <c r="J73" s="11"/>
      <c r="K73" s="12"/>
      <c r="L73" s="13"/>
    </row>
    <row r="74" spans="1:12" ht="15.75" x14ac:dyDescent="0.25">
      <c r="A74" s="27" t="s">
        <v>39</v>
      </c>
      <c r="B74" s="49">
        <v>10</v>
      </c>
      <c r="C74" s="28">
        <v>50</v>
      </c>
      <c r="D74" s="29">
        <v>150</v>
      </c>
      <c r="E74" s="41">
        <f t="shared" ref="E74:E95" si="3">B74*D74</f>
        <v>1500</v>
      </c>
      <c r="F74" s="10"/>
      <c r="J74" s="11"/>
      <c r="K74" s="12"/>
      <c r="L74" s="13"/>
    </row>
    <row r="75" spans="1:12" ht="15.75" x14ac:dyDescent="0.25">
      <c r="A75" s="27" t="s">
        <v>43</v>
      </c>
      <c r="B75" s="49">
        <v>10</v>
      </c>
      <c r="C75" s="28">
        <v>50</v>
      </c>
      <c r="D75" s="29">
        <v>150</v>
      </c>
      <c r="E75" s="41">
        <f t="shared" si="3"/>
        <v>1500</v>
      </c>
      <c r="F75" s="10"/>
      <c r="J75" s="11"/>
      <c r="K75" s="12"/>
      <c r="L75" s="13"/>
    </row>
    <row r="76" spans="1:12" ht="15.75" x14ac:dyDescent="0.25">
      <c r="A76" s="27" t="s">
        <v>44</v>
      </c>
      <c r="B76" s="49">
        <v>10</v>
      </c>
      <c r="C76" s="28">
        <v>50</v>
      </c>
      <c r="D76" s="29">
        <v>150</v>
      </c>
      <c r="E76" s="41">
        <f t="shared" si="3"/>
        <v>1500</v>
      </c>
      <c r="F76" s="10"/>
      <c r="J76" s="11"/>
      <c r="K76" s="12"/>
      <c r="L76" s="13"/>
    </row>
    <row r="77" spans="1:12" ht="15.75" x14ac:dyDescent="0.25">
      <c r="A77" s="27" t="s">
        <v>45</v>
      </c>
      <c r="B77" s="49">
        <v>10</v>
      </c>
      <c r="C77" s="28">
        <v>50</v>
      </c>
      <c r="D77" s="29">
        <v>150</v>
      </c>
      <c r="E77" s="41">
        <f t="shared" si="3"/>
        <v>1500</v>
      </c>
      <c r="F77" s="10"/>
      <c r="J77" s="11"/>
      <c r="K77" s="12"/>
      <c r="L77" s="13"/>
    </row>
    <row r="78" spans="1:12" ht="15.75" x14ac:dyDescent="0.25">
      <c r="A78" s="27" t="s">
        <v>46</v>
      </c>
      <c r="B78" s="49">
        <v>10</v>
      </c>
      <c r="C78" s="28">
        <v>50</v>
      </c>
      <c r="D78" s="29">
        <v>150</v>
      </c>
      <c r="E78" s="41">
        <f t="shared" si="3"/>
        <v>1500</v>
      </c>
      <c r="F78" s="10"/>
      <c r="J78" s="11"/>
      <c r="K78" s="12"/>
      <c r="L78" s="13"/>
    </row>
    <row r="79" spans="1:12" ht="15.75" x14ac:dyDescent="0.25">
      <c r="A79" s="27" t="s">
        <v>47</v>
      </c>
      <c r="B79" s="49">
        <v>10</v>
      </c>
      <c r="C79" s="28">
        <v>50</v>
      </c>
      <c r="D79" s="29">
        <v>150</v>
      </c>
      <c r="E79" s="41">
        <f t="shared" si="3"/>
        <v>1500</v>
      </c>
      <c r="F79" s="10"/>
      <c r="J79" s="11"/>
      <c r="K79" s="12"/>
      <c r="L79" s="13"/>
    </row>
    <row r="80" spans="1:12" ht="15.75" x14ac:dyDescent="0.25">
      <c r="A80" s="27" t="s">
        <v>48</v>
      </c>
      <c r="B80" s="49">
        <v>10</v>
      </c>
      <c r="C80" s="28">
        <v>50</v>
      </c>
      <c r="D80" s="29">
        <v>150</v>
      </c>
      <c r="E80" s="41">
        <f t="shared" si="3"/>
        <v>1500</v>
      </c>
      <c r="F80" s="10"/>
      <c r="J80" s="11"/>
      <c r="K80" s="12"/>
      <c r="L80" s="13"/>
    </row>
    <row r="81" spans="1:9" ht="15.75" x14ac:dyDescent="0.25">
      <c r="A81" s="27" t="s">
        <v>50</v>
      </c>
      <c r="B81" s="49">
        <v>10</v>
      </c>
      <c r="C81" s="28">
        <v>50</v>
      </c>
      <c r="D81" s="29">
        <v>150</v>
      </c>
      <c r="E81" s="41">
        <f t="shared" si="3"/>
        <v>1500</v>
      </c>
      <c r="F81" s="14"/>
      <c r="G81" s="15"/>
      <c r="H81" s="15"/>
      <c r="I81" s="15"/>
    </row>
    <row r="82" spans="1:9" ht="15.75" x14ac:dyDescent="0.25">
      <c r="A82" s="27" t="s">
        <v>52</v>
      </c>
      <c r="B82" s="49">
        <v>10</v>
      </c>
      <c r="C82" s="28">
        <v>50</v>
      </c>
      <c r="D82" s="29">
        <v>150</v>
      </c>
      <c r="E82" s="41">
        <f t="shared" si="3"/>
        <v>1500</v>
      </c>
      <c r="F82" s="16"/>
      <c r="G82" s="15"/>
      <c r="H82" s="15"/>
      <c r="I82" s="15"/>
    </row>
    <row r="83" spans="1:9" ht="15.75" x14ac:dyDescent="0.25">
      <c r="A83" s="27" t="s">
        <v>55</v>
      </c>
      <c r="B83" s="49">
        <v>10</v>
      </c>
      <c r="C83" s="28">
        <v>50</v>
      </c>
      <c r="D83" s="29">
        <v>150</v>
      </c>
      <c r="E83" s="41">
        <f t="shared" si="3"/>
        <v>1500</v>
      </c>
      <c r="F83" s="16"/>
      <c r="G83" s="15"/>
      <c r="H83" s="15"/>
      <c r="I83" s="15"/>
    </row>
    <row r="84" spans="1:9" ht="31.5" x14ac:dyDescent="0.25">
      <c r="A84" s="27" t="s">
        <v>72</v>
      </c>
      <c r="B84" s="49">
        <v>10</v>
      </c>
      <c r="C84" s="28">
        <v>50</v>
      </c>
      <c r="D84" s="29">
        <v>150</v>
      </c>
      <c r="E84" s="41">
        <f t="shared" si="3"/>
        <v>1500</v>
      </c>
    </row>
    <row r="85" spans="1:9" ht="15.75" x14ac:dyDescent="0.25">
      <c r="A85" s="27" t="s">
        <v>57</v>
      </c>
      <c r="B85" s="49">
        <v>10</v>
      </c>
      <c r="C85" s="28">
        <v>50</v>
      </c>
      <c r="D85" s="29">
        <v>150</v>
      </c>
      <c r="E85" s="41">
        <f t="shared" si="3"/>
        <v>1500</v>
      </c>
    </row>
    <row r="86" spans="1:9" ht="15.75" x14ac:dyDescent="0.25">
      <c r="A86" s="27" t="s">
        <v>58</v>
      </c>
      <c r="B86" s="49">
        <v>10</v>
      </c>
      <c r="C86" s="28">
        <v>50</v>
      </c>
      <c r="D86" s="29">
        <v>150</v>
      </c>
      <c r="E86" s="41">
        <f t="shared" si="3"/>
        <v>1500</v>
      </c>
    </row>
    <row r="87" spans="1:9" ht="15.75" x14ac:dyDescent="0.25">
      <c r="A87" s="27" t="s">
        <v>59</v>
      </c>
      <c r="B87" s="49">
        <v>10</v>
      </c>
      <c r="C87" s="28">
        <v>50</v>
      </c>
      <c r="D87" s="29">
        <v>150</v>
      </c>
      <c r="E87" s="41">
        <f t="shared" si="3"/>
        <v>1500</v>
      </c>
    </row>
    <row r="88" spans="1:9" ht="15.75" x14ac:dyDescent="0.25">
      <c r="A88" s="27" t="s">
        <v>61</v>
      </c>
      <c r="B88" s="49">
        <v>10</v>
      </c>
      <c r="C88" s="28">
        <v>50</v>
      </c>
      <c r="D88" s="29">
        <v>150</v>
      </c>
      <c r="E88" s="41">
        <f t="shared" si="3"/>
        <v>1500</v>
      </c>
    </row>
    <row r="89" spans="1:9" ht="15.75" x14ac:dyDescent="0.25">
      <c r="A89" s="27" t="s">
        <v>62</v>
      </c>
      <c r="B89" s="49">
        <v>10</v>
      </c>
      <c r="C89" s="28">
        <v>50</v>
      </c>
      <c r="D89" s="29">
        <v>150</v>
      </c>
      <c r="E89" s="41">
        <f t="shared" si="3"/>
        <v>1500</v>
      </c>
    </row>
    <row r="90" spans="1:9" ht="15.75" x14ac:dyDescent="0.25">
      <c r="A90" s="27" t="s">
        <v>63</v>
      </c>
      <c r="B90" s="49">
        <v>10</v>
      </c>
      <c r="C90" s="28">
        <v>50</v>
      </c>
      <c r="D90" s="29">
        <v>150</v>
      </c>
      <c r="E90" s="41">
        <f t="shared" si="3"/>
        <v>1500</v>
      </c>
    </row>
    <row r="91" spans="1:9" ht="15.75" x14ac:dyDescent="0.25">
      <c r="A91" s="27" t="s">
        <v>64</v>
      </c>
      <c r="B91" s="49">
        <v>10</v>
      </c>
      <c r="C91" s="28">
        <v>50</v>
      </c>
      <c r="D91" s="29">
        <v>150</v>
      </c>
      <c r="E91" s="41">
        <f t="shared" si="3"/>
        <v>1500</v>
      </c>
    </row>
    <row r="92" spans="1:9" ht="15.75" x14ac:dyDescent="0.25">
      <c r="A92" s="27" t="s">
        <v>66</v>
      </c>
      <c r="B92" s="49">
        <v>10</v>
      </c>
      <c r="C92" s="28">
        <v>50</v>
      </c>
      <c r="D92" s="29">
        <v>150</v>
      </c>
      <c r="E92" s="41">
        <f t="shared" si="3"/>
        <v>1500</v>
      </c>
    </row>
    <row r="93" spans="1:9" ht="15.75" x14ac:dyDescent="0.25">
      <c r="A93" s="27" t="s">
        <v>68</v>
      </c>
      <c r="B93" s="49">
        <v>10</v>
      </c>
      <c r="C93" s="28">
        <v>50</v>
      </c>
      <c r="D93" s="29">
        <v>150</v>
      </c>
      <c r="E93" s="41">
        <f t="shared" si="3"/>
        <v>1500</v>
      </c>
    </row>
    <row r="94" spans="1:9" ht="15.75" x14ac:dyDescent="0.25">
      <c r="A94" s="27" t="s">
        <v>69</v>
      </c>
      <c r="B94" s="49">
        <v>10</v>
      </c>
      <c r="C94" s="28">
        <v>50</v>
      </c>
      <c r="D94" s="29">
        <v>150</v>
      </c>
      <c r="E94" s="41">
        <f t="shared" si="3"/>
        <v>1500</v>
      </c>
    </row>
    <row r="95" spans="1:9" ht="15.75" x14ac:dyDescent="0.25">
      <c r="A95" s="27" t="s">
        <v>71</v>
      </c>
      <c r="B95" s="49">
        <v>10</v>
      </c>
      <c r="C95" s="28">
        <v>50</v>
      </c>
      <c r="D95" s="29">
        <v>150</v>
      </c>
      <c r="E95" s="41">
        <f t="shared" si="3"/>
        <v>1500</v>
      </c>
    </row>
    <row r="96" spans="1:9" ht="31.5" customHeight="1" x14ac:dyDescent="0.25">
      <c r="A96" s="19"/>
      <c r="B96" s="42"/>
      <c r="C96" s="20"/>
      <c r="D96" s="23" t="s">
        <v>32</v>
      </c>
      <c r="E96" s="39">
        <f>SUM(E74:E95)</f>
        <v>33000</v>
      </c>
    </row>
    <row r="97" spans="1:5" ht="101.25" customHeight="1" x14ac:dyDescent="0.25">
      <c r="A97" s="21" t="s">
        <v>85</v>
      </c>
      <c r="B97" s="46" t="s">
        <v>34</v>
      </c>
      <c r="C97" s="52" t="s">
        <v>35</v>
      </c>
      <c r="D97" s="25" t="s">
        <v>88</v>
      </c>
      <c r="E97" s="46" t="s">
        <v>30</v>
      </c>
    </row>
    <row r="98" spans="1:5" ht="84" customHeight="1" x14ac:dyDescent="0.25">
      <c r="A98" s="31" t="s">
        <v>81</v>
      </c>
      <c r="B98" s="40">
        <v>1.6</v>
      </c>
      <c r="C98" s="31">
        <v>1800</v>
      </c>
      <c r="D98" s="32" t="s">
        <v>36</v>
      </c>
      <c r="E98" s="40">
        <f>PRODUCT(B98*D98)</f>
        <v>8640</v>
      </c>
    </row>
    <row r="99" spans="1:5" ht="31.5" customHeight="1" x14ac:dyDescent="0.25">
      <c r="A99" s="33"/>
      <c r="B99" s="51"/>
      <c r="C99" s="31"/>
      <c r="D99" s="53" t="s">
        <v>32</v>
      </c>
      <c r="E99" s="39">
        <v>8640</v>
      </c>
    </row>
    <row r="100" spans="1:5" ht="31.5" customHeight="1" x14ac:dyDescent="0.25">
      <c r="A100" s="21" t="s">
        <v>86</v>
      </c>
      <c r="B100" s="46" t="s">
        <v>34</v>
      </c>
      <c r="C100" s="52" t="s">
        <v>35</v>
      </c>
      <c r="D100" s="25" t="s">
        <v>88</v>
      </c>
      <c r="E100" s="46" t="s">
        <v>30</v>
      </c>
    </row>
    <row r="101" spans="1:5" ht="54.75" customHeight="1" x14ac:dyDescent="0.25">
      <c r="A101" s="31" t="s">
        <v>87</v>
      </c>
      <c r="B101" s="40">
        <v>6.5</v>
      </c>
      <c r="C101" s="31">
        <v>20</v>
      </c>
      <c r="D101" s="31">
        <v>60</v>
      </c>
      <c r="E101" s="40">
        <f>PRODUCT(B101*D101)</f>
        <v>390</v>
      </c>
    </row>
    <row r="102" spans="1:5" ht="31.5" customHeight="1" x14ac:dyDescent="0.25">
      <c r="A102" s="33"/>
      <c r="B102" s="51"/>
      <c r="C102" s="31"/>
      <c r="D102" s="53" t="s">
        <v>32</v>
      </c>
      <c r="E102" s="57">
        <v>390</v>
      </c>
    </row>
    <row r="104" spans="1:5" ht="69.75" customHeight="1" x14ac:dyDescent="0.25">
      <c r="A104" s="54"/>
      <c r="B104" s="55"/>
      <c r="C104" s="61" t="s">
        <v>82</v>
      </c>
      <c r="D104" s="62"/>
      <c r="E104" s="56">
        <f>SUM(E37,E72,E96,E99,E102)</f>
        <v>143907</v>
      </c>
    </row>
    <row r="105" spans="1:5" ht="51.75" customHeight="1" x14ac:dyDescent="0.25"/>
    <row r="106" spans="1:5" ht="45.75" customHeight="1" x14ac:dyDescent="0.25"/>
  </sheetData>
  <mergeCells count="3">
    <mergeCell ref="F39:F59"/>
    <mergeCell ref="A1:E1"/>
    <mergeCell ref="C104:D104"/>
  </mergeCells>
  <pageMargins left="0" right="1.1811023622047245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Pierlu</dc:creator>
  <cp:lastModifiedBy>RAGOSTA EMANUELE</cp:lastModifiedBy>
  <cp:lastPrinted>2025-01-28T12:27:39Z</cp:lastPrinted>
  <dcterms:created xsi:type="dcterms:W3CDTF">2022-12-10T11:55:24Z</dcterms:created>
  <dcterms:modified xsi:type="dcterms:W3CDTF">2025-04-16T08:14:17Z</dcterms:modified>
</cp:coreProperties>
</file>